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4940" windowHeight="7695" activeTab="0"/>
  </bookViews>
  <sheets>
    <sheet name="LiRats 18" sheetId="1" r:id="rId1"/>
  </sheets>
  <definedNames>
    <definedName name="_xlnm._FilterDatabase" localSheetId="0" hidden="1">'LiRats 18'!$A$2:$Z$568</definedName>
    <definedName name="_xlfn.IFERROR" hidden="1">#NAME?</definedName>
    <definedName name="_xlnm.Print_Area" localSheetId="0">'LiRats 18'!$A$1:$AB$594</definedName>
    <definedName name="_xlnm.Print_Titles" localSheetId="0">'LiRats 18'!$A:$C,'LiRats 18'!$1:$2</definedName>
  </definedNames>
  <calcPr fullCalcOnLoad="1"/>
</workbook>
</file>

<file path=xl/sharedStrings.xml><?xml version="1.0" encoding="utf-8"?>
<sst xmlns="http://schemas.openxmlformats.org/spreadsheetml/2006/main" count="1756" uniqueCount="1170">
  <si>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</si>
  <si>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</si>
  <si>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</si>
  <si>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</si>
  <si>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</si>
  <si>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</si>
  <si>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</si>
  <si>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</si>
  <si>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</si>
  <si>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</si>
  <si>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</si>
  <si>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</si>
  <si>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</si>
  <si>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</si>
  <si>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</si>
  <si>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</si>
  <si>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</si>
  <si>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</si>
  <si>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</si>
  <si>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</si>
  <si>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</si>
  <si>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</si>
  <si>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</si>
  <si>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</si>
  <si>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</si>
  <si>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</si>
  <si>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</si>
  <si>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</si>
  <si>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</si>
  <si>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</si>
  <si>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</si>
  <si>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</si>
  <si>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</si>
  <si>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</si>
  <si>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</si>
  <si>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</si>
  <si>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</si>
  <si>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</si>
  <si>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</si>
  <si>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</si>
  <si>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</si>
  <si>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</si>
  <si>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</si>
  <si>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</si>
  <si>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</si>
  <si>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</si>
  <si>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</si>
  <si>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</si>
  <si>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</si>
  <si>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</si>
  <si>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</si>
  <si>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</si>
  <si>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</si>
  <si>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</si>
  <si>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</si>
  <si>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</si>
  <si>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</si>
  <si>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</si>
  <si>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</si>
  <si>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</si>
  <si>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</si>
  <si>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</si>
  <si>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</si>
  <si>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</si>
  <si>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</si>
  <si>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</si>
  <si>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</si>
  <si>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</si>
  <si>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</si>
  <si>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</si>
  <si>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</si>
  <si>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</si>
  <si>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</si>
  <si>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</si>
  <si>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</si>
  <si>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</si>
  <si>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</si>
  <si>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</si>
  <si>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</si>
  <si>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</si>
  <si>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</si>
  <si>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</si>
  <si>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</si>
  <si>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</si>
  <si>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</si>
  <si>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</si>
  <si>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</si>
  <si>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</si>
  <si>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</si>
  <si>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</si>
  <si>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</si>
  <si>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</si>
  <si>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</si>
  <si>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</si>
  <si>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</si>
  <si>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</si>
  <si>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</si>
  <si>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</si>
  <si>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</si>
  <si>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</si>
  <si>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</si>
  <si>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</si>
  <si>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</si>
  <si>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</si>
  <si>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</si>
  <si>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</si>
  <si>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</si>
  <si>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</si>
  <si>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</si>
  <si>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</si>
  <si>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</si>
  <si>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</si>
  <si>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</si>
  <si>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</si>
  <si>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</si>
  <si>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</si>
  <si>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</si>
  <si>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</si>
  <si>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</si>
  <si>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</si>
  <si>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</si>
  <si>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</si>
  <si>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</si>
  <si>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</si>
  <si>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</si>
  <si>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</si>
  <si>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</si>
  <si>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</si>
  <si>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</si>
  <si>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</si>
  <si>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</si>
  <si>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</si>
  <si>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</si>
  <si>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</si>
  <si>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</si>
  <si>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</si>
  <si>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</si>
  <si>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</si>
  <si>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</si>
  <si>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</si>
  <si>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</si>
  <si>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</si>
  <si>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</si>
  <si>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</si>
  <si>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</si>
  <si>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</si>
  <si>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</si>
  <si>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</si>
  <si>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</si>
  <si>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</si>
  <si>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</si>
  <si>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</si>
  <si>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</si>
  <si>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</si>
  <si>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</si>
  <si>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</si>
  <si>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</si>
  <si>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</si>
  <si>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</si>
  <si>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</si>
  <si>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</si>
  <si>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</si>
  <si>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</si>
  <si>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</si>
  <si>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</si>
  <si>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</si>
  <si>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</si>
  <si>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</si>
  <si>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</si>
  <si>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</si>
  <si>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</si>
  <si>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</si>
  <si>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</si>
  <si>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</si>
  <si>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</si>
  <si>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</si>
  <si>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</si>
  <si>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</si>
  <si>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</si>
  <si>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</si>
  <si>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</si>
  <si>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</si>
  <si>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</si>
  <si>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</si>
  <si>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</si>
  <si>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</si>
  <si>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</si>
  <si>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</si>
  <si>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</si>
  <si>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</si>
  <si>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</si>
  <si>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</si>
  <si>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</si>
  <si>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</si>
  <si>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</si>
  <si>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</si>
  <si>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</si>
  <si>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</si>
  <si>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</si>
  <si>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</si>
  <si>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</si>
  <si>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</si>
  <si>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</si>
  <si>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</si>
  <si>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</si>
  <si>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</si>
  <si>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</si>
  <si>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</si>
  <si>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</si>
  <si>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</si>
  <si>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</si>
  <si>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</si>
  <si>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</si>
  <si>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</si>
  <si>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</si>
  <si>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</si>
  <si>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</si>
  <si>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</si>
  <si>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</si>
  <si>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</si>
  <si>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</si>
  <si>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</si>
  <si>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</si>
  <si>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</si>
  <si>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</si>
  <si>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</si>
  <si>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</si>
  <si>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</si>
  <si>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</si>
  <si>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</si>
  <si>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</si>
  <si>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</si>
  <si>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</si>
  <si>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</si>
  <si>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</si>
  <si>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</si>
  <si>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</si>
  <si>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</si>
  <si>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</si>
  <si>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</si>
  <si>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</si>
  <si>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</si>
  <si>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</si>
  <si>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</si>
  <si>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</si>
  <si>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</si>
  <si>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</si>
  <si>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</si>
  <si>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</si>
  <si>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</si>
  <si>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</si>
  <si>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</si>
  <si>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</si>
  <si>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</si>
  <si>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</si>
  <si>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</si>
  <si>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</si>
  <si>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</si>
  <si>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</si>
  <si>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</si>
  <si>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</si>
  <si>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</si>
  <si>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</si>
  <si>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</si>
  <si>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</si>
  <si>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</si>
  <si>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</si>
  <si>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</si>
  <si>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</si>
  <si>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</si>
  <si>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</si>
  <si>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</si>
  <si>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</si>
  <si>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</si>
  <si>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</si>
  <si>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</si>
  <si>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</si>
  <si>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</si>
  <si>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</si>
  <si>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</si>
  <si>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</si>
  <si>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</si>
  <si>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</si>
  <si>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</si>
  <si>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</si>
  <si>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</si>
  <si>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</si>
  <si>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</si>
  <si>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</si>
  <si>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</si>
  <si>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</si>
  <si>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</si>
  <si>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</si>
  <si>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</si>
  <si>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</si>
  <si>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</si>
  <si>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</si>
  <si>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</si>
  <si>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</si>
  <si>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</si>
  <si>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</si>
  <si>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</si>
  <si>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</si>
  <si>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</si>
  <si>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</si>
  <si>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</si>
  <si>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</si>
  <si>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</si>
  <si>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</si>
  <si>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</si>
  <si>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</si>
  <si>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</si>
  <si>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</si>
  <si>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</si>
  <si>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</si>
  <si>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</si>
  <si>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</si>
  <si>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</si>
  <si>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</si>
  <si>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</si>
  <si>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</si>
  <si>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</si>
  <si>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</si>
  <si>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</si>
  <si>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</si>
  <si>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</si>
  <si>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</si>
  <si>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</si>
  <si>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</si>
  <si>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</si>
  <si>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</si>
  <si>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</si>
  <si>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</si>
  <si>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</si>
  <si>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</si>
  <si>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</si>
  <si>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</si>
  <si>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</si>
  <si>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</si>
  <si>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</si>
  <si>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</si>
  <si>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</si>
  <si>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</si>
  <si>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</si>
  <si>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</si>
  <si>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</si>
  <si>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</si>
  <si>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</si>
  <si>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</si>
  <si>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</si>
  <si>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</si>
  <si>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</si>
  <si>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</si>
  <si>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</si>
  <si>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</si>
  <si>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</si>
  <si>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</si>
  <si>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</si>
  <si>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</si>
  <si>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</si>
  <si>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</si>
  <si>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</si>
  <si>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</si>
  <si>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</si>
  <si>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</si>
  <si>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</si>
  <si>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</si>
  <si>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</si>
  <si>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</si>
  <si>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</si>
  <si>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</si>
  <si>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</si>
  <si>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</si>
  <si>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</si>
  <si>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</si>
  <si>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</si>
  <si>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</si>
  <si>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</si>
  <si>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</si>
  <si>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</si>
  <si>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</si>
  <si>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</si>
  <si>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</si>
  <si>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</si>
  <si>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</si>
  <si>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</si>
  <si>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</si>
  <si>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</si>
  <si>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</si>
  <si>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</si>
  <si>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</si>
  <si>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</si>
  <si>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</si>
  <si>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</si>
  <si>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</si>
  <si>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</si>
  <si>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</si>
  <si>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</si>
  <si>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</si>
  <si>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</si>
  <si>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</si>
  <si>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</si>
  <si>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</si>
  <si>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</si>
  <si>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</si>
  <si>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</si>
  <si>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</si>
  <si>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</si>
  <si>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</si>
  <si>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</si>
  <si>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</si>
  <si>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</si>
  <si>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</si>
  <si>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</si>
  <si>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</si>
  <si>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</si>
  <si>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</si>
  <si>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</si>
  <si>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</si>
  <si>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</si>
  <si>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</si>
  <si>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</si>
  <si>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</si>
  <si>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</si>
  <si>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</si>
  <si>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</si>
  <si>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</si>
  <si>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</si>
  <si>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</si>
  <si>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</si>
  <si>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</si>
  <si>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</si>
  <si>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</si>
  <si>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</si>
  <si>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</si>
  <si>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</si>
  <si>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</si>
  <si>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</si>
  <si>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</si>
  <si>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</si>
  <si>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</si>
  <si>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</si>
  <si>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</si>
  <si>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</si>
  <si>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</si>
  <si>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</si>
  <si>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</si>
  <si>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</si>
  <si>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</si>
  <si>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</si>
  <si>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</si>
  <si>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</si>
  <si>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</si>
  <si>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</si>
  <si>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</si>
  <si>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</si>
  <si>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</si>
  <si>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</si>
  <si>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</si>
  <si>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</si>
  <si>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</si>
  <si>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</si>
  <si>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</si>
  <si>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</si>
  <si>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</si>
  <si>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</si>
  <si>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</si>
  <si>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</si>
  <si>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</si>
  <si>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</si>
  <si>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</si>
  <si>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</si>
  <si>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</si>
  <si>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</si>
  <si>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</si>
  <si>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</si>
  <si>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</si>
  <si>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</si>
  <si>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</si>
  <si>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</si>
  <si>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</si>
  <si>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</si>
  <si>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</si>
  <si>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</si>
  <si>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</si>
  <si>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</si>
  <si>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</si>
  <si>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</si>
  <si>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</si>
  <si>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</si>
  <si>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</si>
  <si>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</si>
  <si>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</si>
  <si>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</si>
  <si>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</si>
  <si>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</si>
  <si>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</si>
  <si>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</si>
  <si>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</si>
  <si>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</si>
  <si>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</si>
  <si>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</si>
  <si>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</si>
  <si>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</si>
  <si>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</si>
  <si>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</si>
  <si>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</si>
  <si>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</si>
  <si>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</si>
  <si>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</si>
  <si>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</si>
  <si>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</si>
  <si>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</si>
  <si>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</si>
  <si>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</si>
  <si>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</si>
  <si>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</si>
  <si>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</si>
  <si>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</si>
  <si>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</si>
  <si>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</si>
  <si>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</si>
  <si>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</si>
  <si>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</si>
  <si>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</si>
  <si>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</si>
  <si>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</si>
  <si>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</si>
  <si>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</si>
  <si>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</si>
  <si>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</si>
  <si>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</si>
  <si>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</si>
  <si>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</si>
  <si>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</si>
  <si>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</si>
  <si>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</si>
  <si>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</si>
  <si>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</si>
  <si>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</si>
  <si>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</si>
  <si>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</si>
  <si>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</si>
  <si>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</si>
  <si>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</si>
  <si>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</si>
  <si>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</si>
  <si>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</si>
  <si>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</si>
  <si>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</si>
  <si>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</si>
  <si>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</si>
  <si>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</si>
  <si>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</si>
  <si>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</si>
  <si>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</si>
  <si>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</si>
  <si>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</si>
  <si>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</si>
  <si>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</si>
  <si>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</si>
  <si>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</si>
  <si>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</si>
  <si>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</si>
  <si>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</si>
  <si>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</si>
  <si>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</si>
  <si>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</si>
  <si>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</si>
  <si>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</si>
  <si>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</si>
  <si>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</si>
  <si>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</si>
  <si>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</si>
  <si>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</si>
  <si>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</si>
  <si>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</si>
  <si>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</si>
  <si>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</si>
  <si>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</si>
  <si>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</si>
  <si>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</si>
  <si>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</si>
  <si>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</si>
  <si>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</si>
  <si>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</si>
  <si>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</si>
  <si>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</si>
  <si>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</si>
  <si>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</si>
  <si>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</si>
  <si>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</si>
  <si>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</si>
  <si>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</si>
  <si>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</si>
  <si>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</si>
  <si>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</si>
  <si>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</si>
  <si>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</si>
  <si>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</si>
  <si>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</si>
  <si>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</si>
  <si>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</si>
  <si>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</si>
  <si>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</si>
  <si>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</si>
  <si>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</si>
  <si>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</si>
  <si>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</si>
  <si>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</si>
  <si>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</si>
  <si>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</si>
  <si>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</si>
  <si>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</si>
  <si>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</si>
  <si>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</si>
  <si>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</si>
  <si>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</si>
  <si>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</si>
  <si>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</si>
  <si>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</si>
  <si>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</si>
  <si>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</si>
  <si>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</si>
  <si>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</si>
  <si>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</si>
  <si>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</si>
  <si>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</si>
  <si>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</si>
  <si>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</si>
  <si>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</si>
  <si>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</si>
  <si>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</si>
  <si>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</si>
  <si>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</si>
  <si>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</si>
  <si>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</si>
  <si>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</si>
  <si>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</si>
  <si>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</si>
  <si>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</si>
  <si>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</si>
  <si>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</si>
  <si>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</si>
  <si>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</si>
  <si>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</si>
  <si>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</si>
  <si>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</si>
  <si>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</si>
  <si>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</si>
  <si>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</si>
  <si>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</si>
  <si>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</si>
  <si>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</si>
  <si>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</si>
  <si>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</si>
  <si>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</si>
  <si>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</si>
  <si>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</si>
  <si>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</si>
  <si>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</si>
  <si>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</si>
  <si>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</si>
  <si>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</si>
  <si>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</si>
  <si>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</si>
  <si>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</si>
  <si>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</si>
  <si>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</si>
  <si>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</si>
  <si>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</si>
  <si>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</si>
  <si>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</si>
  <si>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</si>
  <si>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</si>
  <si>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</si>
  <si>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</si>
  <si>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</si>
  <si>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</si>
  <si>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</si>
  <si>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</si>
  <si>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</si>
  <si>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</si>
  <si>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</si>
  <si>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</si>
  <si>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</si>
  <si>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</si>
  <si>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</si>
  <si>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</si>
  <si>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</si>
  <si>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</si>
  <si>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</si>
  <si>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</si>
  <si>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</si>
  <si>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</si>
  <si>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</si>
  <si>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</si>
  <si>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</si>
  <si>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</si>
  <si>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</si>
  <si>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</si>
  <si>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</si>
  <si>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</si>
  <si>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</si>
  <si>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</si>
  <si>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</si>
  <si>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</si>
  <si>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</si>
  <si>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</si>
  <si>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</si>
  <si>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</si>
  <si>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</si>
  <si>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</si>
  <si>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</si>
  <si>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</si>
  <si>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</si>
  <si>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</si>
  <si>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</si>
  <si>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</si>
  <si>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</si>
  <si>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</si>
  <si>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</si>
  <si>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</si>
  <si>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</si>
  <si>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</si>
  <si>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</si>
  <si>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</si>
  <si>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</si>
  <si>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</si>
  <si>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</si>
  <si>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</si>
  <si>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</si>
  <si>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</si>
  <si>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</si>
  <si>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</si>
  <si>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</si>
  <si>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</si>
  <si>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</si>
  <si>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</si>
  <si>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</si>
  <si>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</si>
  <si>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</si>
  <si>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</si>
  <si>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</si>
  <si>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</si>
  <si>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</si>
  <si>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</si>
  <si>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</si>
  <si>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</si>
  <si>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</si>
  <si>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</si>
  <si>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</si>
  <si>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</si>
  <si>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</si>
  <si>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</si>
  <si>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</si>
  <si>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</si>
  <si>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</si>
  <si>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</si>
  <si>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</si>
  <si>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</si>
  <si>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</si>
  <si>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</si>
  <si>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</si>
  <si>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</si>
  <si>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</si>
  <si>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</si>
  <si>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</si>
  <si>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</si>
  <si>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</si>
  <si>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</si>
  <si>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</si>
  <si>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</si>
  <si>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</si>
  <si>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</si>
  <si>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</si>
  <si>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</si>
  <si>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</si>
  <si>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</si>
  <si>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</si>
  <si>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</si>
  <si>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</si>
  <si>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</si>
  <si>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</si>
  <si>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</si>
  <si>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</si>
  <si>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</si>
  <si>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</si>
  <si>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</si>
  <si>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</si>
  <si>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</si>
  <si>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</si>
  <si>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</si>
  <si>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</si>
  <si>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</si>
  <si>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</si>
  <si>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</si>
  <si>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</si>
  <si>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</si>
  <si>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</si>
  <si>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</si>
  <si>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</si>
  <si>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</si>
  <si>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</si>
  <si>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</si>
  <si>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</si>
  <si>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</si>
  <si>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</si>
  <si>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</si>
  <si>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</si>
  <si>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</si>
  <si>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</si>
  <si>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</si>
  <si>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</si>
  <si>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</si>
  <si>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</si>
  <si>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</si>
  <si>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</si>
  <si>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</si>
  <si>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</si>
  <si>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</si>
  <si>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</si>
  <si>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</si>
  <si>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</si>
  <si>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</si>
  <si>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</si>
  <si>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</si>
  <si>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</si>
  <si>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</si>
  <si>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</si>
  <si>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</si>
  <si>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</si>
  <si>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</si>
  <si>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</si>
  <si>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</si>
  <si>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</si>
  <si>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</si>
  <si>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</si>
  <si>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</si>
  <si>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</si>
  <si>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</si>
  <si>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</si>
  <si>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</si>
  <si>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</si>
  <si>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</si>
  <si>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</si>
  <si>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</si>
  <si>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</si>
  <si>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</si>
  <si>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</si>
  <si>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</si>
  <si>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</si>
  <si>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</si>
  <si>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</si>
  <si>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</si>
  <si>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</si>
  <si>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</si>
  <si>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</si>
  <si>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</si>
  <si>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</si>
  <si>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</si>
  <si>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</si>
  <si>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</si>
  <si>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</si>
  <si>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</si>
  <si>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</si>
  <si>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</si>
  <si>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</si>
  <si>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</si>
  <si>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</si>
  <si>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</si>
  <si>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</si>
  <si>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</si>
  <si>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</si>
  <si>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</si>
  <si>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</si>
  <si>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</si>
  <si>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</si>
  <si>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</si>
  <si>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</si>
  <si>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</si>
  <si>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</si>
  <si>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</si>
  <si>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</si>
  <si>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</si>
  <si>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</si>
  <si>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</si>
  <si>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</si>
  <si>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</si>
  <si>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</si>
  <si>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</si>
  <si>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</si>
  <si>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</si>
  <si>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</si>
  <si>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</si>
  <si>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</si>
  <si>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</si>
  <si>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</si>
  <si>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</si>
  <si>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</si>
  <si>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</si>
  <si>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</si>
  <si>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</si>
  <si>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</si>
  <si>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</si>
  <si>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</si>
  <si>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</si>
  <si>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</si>
  <si>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</si>
  <si>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</si>
  <si>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</si>
  <si>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</si>
  <si>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</si>
  <si>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</si>
  <si>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</si>
  <si>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</si>
  <si>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</si>
  <si>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</si>
  <si>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</si>
  <si>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</si>
  <si>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</si>
  <si>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</si>
  <si>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</si>
  <si>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</si>
  <si>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</si>
  <si>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</si>
  <si>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</si>
  <si>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</si>
  <si>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</si>
  <si>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</si>
  <si>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</si>
  <si>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</si>
  <si>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</si>
  <si>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</si>
  <si>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</si>
  <si>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</si>
  <si>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</si>
  <si>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</si>
  <si>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</si>
  <si>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</si>
  <si>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</si>
  <si>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</si>
  <si>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</si>
  <si>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</si>
  <si>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</si>
  <si>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</si>
  <si>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</si>
  <si>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</si>
  <si>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</si>
  <si>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</si>
  <si>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</si>
  <si>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</si>
  <si>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</si>
  <si>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</si>
  <si>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</si>
  <si>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</si>
  <si>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</si>
  <si>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</si>
  <si>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</si>
  <si>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</si>
  <si>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</si>
  <si>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</si>
  <si>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</si>
  <si>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</si>
  <si>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</si>
  <si>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</si>
  <si>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</si>
  <si>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</si>
  <si>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</si>
  <si>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</si>
  <si>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</si>
  <si>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</si>
  <si>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</si>
  <si>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</si>
  <si>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</si>
  <si>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</si>
  <si>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</si>
  <si>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</si>
  <si>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</si>
  <si>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</si>
  <si>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</si>
  <si>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</si>
  <si>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</si>
  <si>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</si>
  <si>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</si>
  <si>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</si>
  <si>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</si>
  <si>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</si>
  <si>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</si>
  <si>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</si>
  <si>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</si>
  <si>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</si>
  <si>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</si>
  <si>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</si>
  <si>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</si>
  <si>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</si>
  <si>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</si>
  <si>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</si>
  <si>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</si>
  <si>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</si>
  <si>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</si>
  <si>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</si>
  <si>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</si>
  <si>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</si>
  <si>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</si>
  <si>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</si>
  <si>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</si>
  <si>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</si>
  <si>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</si>
  <si>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</si>
  <si>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</si>
  <si>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</si>
  <si>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</si>
  <si>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</si>
  <si>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</si>
  <si>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</si>
  <si>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</si>
  <si>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</si>
  <si>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</si>
  <si>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</si>
  <si>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</si>
  <si>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</si>
  <si>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</si>
  <si>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</si>
  <si>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</si>
  <si>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</si>
  <si>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</si>
  <si>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</si>
  <si>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</si>
  <si>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</si>
  <si>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</si>
  <si>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</si>
  <si>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</si>
  <si>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</si>
  <si>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</si>
  <si>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</si>
  <si>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</si>
  <si>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</si>
  <si>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</si>
  <si>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</si>
  <si>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</si>
  <si>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</si>
  <si>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</si>
  <si>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</si>
  <si>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</si>
  <si>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</si>
  <si>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</si>
  <si>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</si>
  <si>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</si>
  <si>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</si>
  <si>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</si>
  <si>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</si>
  <si>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</si>
  <si>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</si>
  <si>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</si>
  <si>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</si>
  <si>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</si>
  <si>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</si>
  <si>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</si>
  <si>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</si>
  <si>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</si>
  <si>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</si>
  <si>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</si>
  <si>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</si>
  <si>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</si>
  <si>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</si>
  <si>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</si>
  <si>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</si>
  <si>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</si>
  <si>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</si>
  <si>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</si>
  <si>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</si>
  <si>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</si>
  <si>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</si>
  <si>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</si>
  <si>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</si>
  <si>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</si>
  <si>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</si>
  <si>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</si>
  <si>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</si>
  <si>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</si>
  <si>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</si>
  <si>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</si>
  <si>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</si>
  <si>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</si>
  <si>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</si>
  <si>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</si>
  <si>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</si>
  <si>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</si>
  <si>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</si>
  <si>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</si>
  <si>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</si>
  <si>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</si>
  <si>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</si>
  <si>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</si>
  <si>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</si>
  <si>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</si>
  <si>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</si>
  <si>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</si>
  <si>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</si>
  <si>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</si>
  <si>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</si>
  <si>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</si>
  <si>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</si>
  <si>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</si>
  <si>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</si>
  <si>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</si>
  <si>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</si>
  <si>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</si>
  <si>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</si>
  <si>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</si>
  <si>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</si>
  <si>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</si>
  <si>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</si>
  <si>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</si>
  <si>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</si>
  <si>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</si>
  <si>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</si>
  <si>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</si>
  <si>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</si>
  <si>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</si>
  <si>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</si>
  <si>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</si>
  <si>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</si>
  <si>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</si>
  <si>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</si>
  <si>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</si>
  <si>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</si>
  <si>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</si>
  <si>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</si>
  <si>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</si>
  <si>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</si>
  <si>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</si>
  <si>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</si>
  <si>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</si>
  <si>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</si>
  <si>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</si>
  <si>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</si>
  <si>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</si>
  <si>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</si>
  <si>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</si>
  <si>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</si>
  <si>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</si>
  <si>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</si>
  <si>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</si>
  <si>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</si>
  <si>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</si>
  <si>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</si>
  <si>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</si>
  <si>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</si>
  <si>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1114</t>
  </si>
  <si>
    <t>Princeton</t>
  </si>
  <si>
    <t>Non-Residential Summary</t>
  </si>
  <si>
    <t>Commercial</t>
  </si>
  <si>
    <t>Apartment</t>
  </si>
  <si>
    <t>Non-Residential Parcels</t>
  </si>
  <si>
    <t>Non-Residential Value</t>
  </si>
  <si>
    <t>Residential &amp; Farm Home  Parcels</t>
  </si>
  <si>
    <t>Value of Residential, Farm Home &amp; Apartment</t>
  </si>
  <si>
    <t>County Summary</t>
  </si>
  <si>
    <t>STATE TOTAL</t>
  </si>
  <si>
    <t>Farm Land Value</t>
  </si>
  <si>
    <t xml:space="preserve"> Apartment % of Total Value</t>
  </si>
  <si>
    <t xml:space="preserve"> Residential &amp; Farm Home % of Total Value</t>
  </si>
  <si>
    <t>Residential and Farm Homestead Combined</t>
  </si>
  <si>
    <t>Farm Homestead Parcels</t>
  </si>
  <si>
    <t>Vacant Land Parcels</t>
  </si>
  <si>
    <t>Avg Residential &amp; Farm Home Value - 2017</t>
  </si>
  <si>
    <t>Avg Residential &amp; Farm Home Value - 2018</t>
  </si>
  <si>
    <t>2017-18 Change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</si>
</sst>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409]dddd\,\ mmmm\ dd\,\ yyyy"/>
    <numFmt numFmtId="169" formatCode="[$-409]h:mm:ss\ AM/PM"/>
    <numFmt numFmtId="170" formatCode="0.0"/>
    <numFmt numFmtId="171" formatCode="0.000_)"/>
    <numFmt numFmtId="172" formatCode="0.0000_)"/>
    <numFmt numFmtId="173" formatCode="&quot;$&quot;#,##0"/>
    <numFmt numFmtId="174" formatCode="#,##0.0000"/>
    <numFmt numFmtId="175" formatCode="_(* #,##0.0000_);_(* \(#,##0.0000\);_(* &quot;-&quot;????_);_(@_)"/>
    <numFmt numFmtId="17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w Cen MT Condensed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1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medium"/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Alignment="1">
      <alignment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4" fontId="42" fillId="33" borderId="10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1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2" xfId="0" applyNumberFormat="1" applyFont="1" applyFill="1" applyBorder="1" applyAlignment="1" applyProtection="1" quotePrefix="1">
      <alignment horizontal="center" vertical="center" wrapText="1"/>
      <protection/>
    </xf>
    <xf numFmtId="9" fontId="42" fillId="33" borderId="10" xfId="57" applyFont="1" applyFill="1" applyBorder="1" applyAlignment="1" applyProtection="1" quotePrefix="1">
      <alignment horizontal="center" vertical="center" wrapText="1"/>
      <protection/>
    </xf>
    <xf numFmtId="165" fontId="0" fillId="0" borderId="13" xfId="57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57" applyNumberFormat="1" applyFont="1" applyAlignment="1">
      <alignment/>
    </xf>
    <xf numFmtId="0" fontId="42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Alignment="1">
      <alignment/>
    </xf>
    <xf numFmtId="165" fontId="5" fillId="0" borderId="0" xfId="57" applyNumberFormat="1" applyFont="1" applyAlignment="1">
      <alignment/>
    </xf>
    <xf numFmtId="4" fontId="42" fillId="33" borderId="15" xfId="0" applyNumberFormat="1" applyFont="1" applyFill="1" applyBorder="1" applyAlignment="1" applyProtection="1" quotePrefix="1">
      <alignment horizontal="center" vertical="center" wrapText="1"/>
      <protection/>
    </xf>
    <xf numFmtId="165" fontId="42" fillId="33" borderId="16" xfId="57" applyNumberFormat="1" applyFont="1" applyFill="1" applyBorder="1" applyAlignment="1" applyProtection="1" quotePrefix="1">
      <alignment horizontal="center" vertical="center" wrapText="1"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/>
      <protection/>
    </xf>
    <xf numFmtId="3" fontId="4" fillId="34" borderId="19" xfId="0" applyNumberFormat="1" applyFont="1" applyFill="1" applyBorder="1" applyAlignment="1" applyProtection="1">
      <alignment/>
      <protection/>
    </xf>
    <xf numFmtId="165" fontId="4" fillId="34" borderId="19" xfId="57" applyNumberFormat="1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165" fontId="3" fillId="34" borderId="21" xfId="57" applyNumberFormat="1" applyFont="1" applyFill="1" applyBorder="1" applyAlignment="1">
      <alignment horizontal="right"/>
    </xf>
    <xf numFmtId="4" fontId="42" fillId="33" borderId="16" xfId="0" applyNumberFormat="1" applyFont="1" applyFill="1" applyBorder="1" applyAlignment="1" applyProtection="1" quotePrefix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/>
      <protection/>
    </xf>
    <xf numFmtId="10" fontId="0" fillId="0" borderId="0" xfId="57" applyNumberFormat="1" applyBorder="1" applyAlignment="1">
      <alignment/>
    </xf>
    <xf numFmtId="164" fontId="0" fillId="0" borderId="0" xfId="42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5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6" fillId="0" borderId="13" xfId="57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65" fontId="6" fillId="0" borderId="26" xfId="57" applyNumberFormat="1" applyFont="1" applyBorder="1" applyAlignment="1">
      <alignment/>
    </xf>
    <xf numFmtId="3" fontId="3" fillId="35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2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/>
      <protection/>
    </xf>
    <xf numFmtId="3" fontId="3" fillId="35" borderId="31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165" fontId="6" fillId="0" borderId="37" xfId="57" applyNumberFormat="1" applyFont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3" fillId="35" borderId="39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22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3" xfId="42" applyNumberFormat="1" applyFont="1" applyBorder="1" applyAlignment="1">
      <alignment/>
    </xf>
    <xf numFmtId="165" fontId="6" fillId="0" borderId="40" xfId="57" applyNumberFormat="1" applyFont="1" applyBorder="1" applyAlignment="1">
      <alignment/>
    </xf>
    <xf numFmtId="165" fontId="6" fillId="0" borderId="24" xfId="57" applyNumberFormat="1" applyFont="1" applyBorder="1" applyAlignment="1">
      <alignment/>
    </xf>
    <xf numFmtId="10" fontId="6" fillId="0" borderId="23" xfId="57" applyNumberFormat="1" applyFont="1" applyBorder="1" applyAlignment="1">
      <alignment/>
    </xf>
    <xf numFmtId="164" fontId="3" fillId="0" borderId="23" xfId="42" applyNumberFormat="1" applyFont="1" applyBorder="1" applyAlignment="1">
      <alignment/>
    </xf>
    <xf numFmtId="164" fontId="3" fillId="0" borderId="24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164" fontId="6" fillId="0" borderId="26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0" fontId="6" fillId="0" borderId="0" xfId="57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26" xfId="42" applyNumberFormat="1" applyFont="1" applyBorder="1" applyAlignment="1">
      <alignment/>
    </xf>
    <xf numFmtId="164" fontId="3" fillId="0" borderId="25" xfId="42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64" fontId="6" fillId="0" borderId="41" xfId="42" applyNumberFormat="1" applyFont="1" applyBorder="1" applyAlignment="1">
      <alignment/>
    </xf>
    <xf numFmtId="164" fontId="6" fillId="0" borderId="42" xfId="42" applyNumberFormat="1" applyFont="1" applyBorder="1" applyAlignment="1">
      <alignment/>
    </xf>
    <xf numFmtId="164" fontId="6" fillId="0" borderId="43" xfId="42" applyNumberFormat="1" applyFont="1" applyBorder="1" applyAlignment="1">
      <alignment/>
    </xf>
    <xf numFmtId="165" fontId="6" fillId="0" borderId="44" xfId="57" applyNumberFormat="1" applyFont="1" applyBorder="1" applyAlignment="1">
      <alignment/>
    </xf>
    <xf numFmtId="165" fontId="6" fillId="0" borderId="42" xfId="57" applyNumberFormat="1" applyFont="1" applyBorder="1" applyAlignment="1">
      <alignment/>
    </xf>
    <xf numFmtId="10" fontId="6" fillId="0" borderId="43" xfId="57" applyNumberFormat="1" applyFont="1" applyBorder="1" applyAlignment="1">
      <alignment/>
    </xf>
    <xf numFmtId="164" fontId="3" fillId="0" borderId="43" xfId="42" applyNumberFormat="1" applyFont="1" applyBorder="1" applyAlignment="1">
      <alignment/>
    </xf>
    <xf numFmtId="164" fontId="3" fillId="0" borderId="42" xfId="42" applyNumberFormat="1" applyFont="1" applyBorder="1" applyAlignment="1">
      <alignment/>
    </xf>
    <xf numFmtId="164" fontId="3" fillId="0" borderId="41" xfId="42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2" max="2" width="28.140625" style="0" bestFit="1" customWidth="1"/>
    <col min="3" max="3" width="10.7109375" style="0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12.8515625" style="0" customWidth="1"/>
    <col min="13" max="13" width="15.28125" style="0" customWidth="1"/>
    <col min="14" max="14" width="16.28125" style="0" customWidth="1"/>
    <col min="15" max="15" width="14.00390625" style="0" customWidth="1"/>
    <col min="16" max="16" width="14.00390625" style="3" customWidth="1"/>
    <col min="17" max="17" width="9.8515625" style="12" customWidth="1"/>
    <col min="18" max="18" width="12.7109375" style="0" customWidth="1"/>
    <col min="19" max="19" width="15.00390625" style="0" customWidth="1"/>
    <col min="20" max="20" width="9.28125" style="0" bestFit="1" customWidth="1"/>
    <col min="21" max="21" width="16.57421875" style="0" bestFit="1" customWidth="1"/>
    <col min="22" max="22" width="11.7109375" style="0" customWidth="1"/>
    <col min="23" max="23" width="16.57421875" style="0" bestFit="1" customWidth="1"/>
    <col min="24" max="24" width="10.140625" style="0" customWidth="1"/>
    <col min="25" max="25" width="11.421875" style="0" customWidth="1"/>
    <col min="26" max="26" width="17.7109375" style="0" bestFit="1" customWidth="1"/>
    <col min="27" max="27" width="10.8515625" style="0" customWidth="1"/>
    <col min="28" max="28" width="15.8515625" style="0" customWidth="1"/>
    <col min="29" max="29" width="12.8515625" style="0" bestFit="1" customWidth="1"/>
  </cols>
  <sheetData>
    <row r="1" spans="1:28" ht="18.75">
      <c r="A1" s="28"/>
      <c r="B1" s="29"/>
      <c r="C1" s="30"/>
      <c r="D1" s="98" t="s">
        <v>3</v>
      </c>
      <c r="E1" s="96"/>
      <c r="F1" s="95" t="s">
        <v>5</v>
      </c>
      <c r="G1" s="99"/>
      <c r="H1" s="95" t="s">
        <v>7</v>
      </c>
      <c r="I1" s="95"/>
      <c r="J1" s="95" t="s">
        <v>9</v>
      </c>
      <c r="K1" s="95"/>
      <c r="L1" s="95" t="s">
        <v>1164</v>
      </c>
      <c r="M1" s="95"/>
      <c r="N1" s="95"/>
      <c r="O1" s="95"/>
      <c r="P1" s="95"/>
      <c r="Q1" s="96"/>
      <c r="R1" s="100" t="s">
        <v>1153</v>
      </c>
      <c r="S1" s="101"/>
      <c r="T1" s="95" t="s">
        <v>12</v>
      </c>
      <c r="U1" s="95"/>
      <c r="V1" s="102" t="s">
        <v>1154</v>
      </c>
      <c r="W1" s="102"/>
      <c r="X1" s="102"/>
      <c r="Y1" s="95" t="s">
        <v>1152</v>
      </c>
      <c r="Z1" s="96"/>
      <c r="AA1" s="93" t="s">
        <v>1148</v>
      </c>
      <c r="AB1" s="94"/>
    </row>
    <row r="2" spans="1:28" ht="67.5" customHeight="1">
      <c r="A2" s="16" t="s">
        <v>0</v>
      </c>
      <c r="B2" s="6" t="s">
        <v>1</v>
      </c>
      <c r="C2" s="24" t="s">
        <v>2</v>
      </c>
      <c r="D2" s="16" t="s">
        <v>1166</v>
      </c>
      <c r="E2" s="24" t="s">
        <v>4</v>
      </c>
      <c r="F2" s="8" t="s">
        <v>5</v>
      </c>
      <c r="G2" s="6" t="s">
        <v>6</v>
      </c>
      <c r="H2" s="6" t="s">
        <v>1165</v>
      </c>
      <c r="I2" s="6" t="s">
        <v>8</v>
      </c>
      <c r="J2" s="6" t="s">
        <v>9</v>
      </c>
      <c r="K2" s="6" t="s">
        <v>1161</v>
      </c>
      <c r="L2" s="6" t="s">
        <v>1163</v>
      </c>
      <c r="M2" s="6" t="s">
        <v>1157</v>
      </c>
      <c r="N2" s="7" t="s">
        <v>1158</v>
      </c>
      <c r="O2" s="13" t="s">
        <v>1168</v>
      </c>
      <c r="P2" s="13" t="s">
        <v>1167</v>
      </c>
      <c r="Q2" s="17" t="s">
        <v>1169</v>
      </c>
      <c r="R2" s="16" t="s">
        <v>10</v>
      </c>
      <c r="S2" s="6" t="s">
        <v>11</v>
      </c>
      <c r="T2" s="6" t="s">
        <v>12</v>
      </c>
      <c r="U2" s="6" t="s">
        <v>13</v>
      </c>
      <c r="V2" s="6" t="s">
        <v>14</v>
      </c>
      <c r="W2" s="6" t="s">
        <v>15</v>
      </c>
      <c r="X2" s="9" t="s">
        <v>1162</v>
      </c>
      <c r="Y2" s="6" t="s">
        <v>1155</v>
      </c>
      <c r="Z2" s="24" t="s">
        <v>1156</v>
      </c>
      <c r="AA2" s="16" t="s">
        <v>16</v>
      </c>
      <c r="AB2" s="24" t="s">
        <v>17</v>
      </c>
    </row>
    <row r="3" spans="1:29" ht="16.5">
      <c r="A3" s="35" t="s">
        <v>18</v>
      </c>
      <c r="B3" s="36" t="s">
        <v>19</v>
      </c>
      <c r="C3" s="37" t="s">
        <v>20</v>
      </c>
      <c r="D3" s="38">
        <v>323</v>
      </c>
      <c r="E3" s="39">
        <v>22460400</v>
      </c>
      <c r="F3" s="38">
        <v>3270</v>
      </c>
      <c r="G3" s="41">
        <v>556961200</v>
      </c>
      <c r="H3" s="42">
        <v>0</v>
      </c>
      <c r="I3" s="41">
        <v>0</v>
      </c>
      <c r="J3" s="42">
        <v>0</v>
      </c>
      <c r="K3" s="41">
        <v>0</v>
      </c>
      <c r="L3" s="43">
        <f>(G3+I3)/AB3</f>
        <v>0.7907995071428227</v>
      </c>
      <c r="M3" s="41">
        <f>F3+H3</f>
        <v>3270</v>
      </c>
      <c r="N3" s="42">
        <f>W3+I3+G3</f>
        <v>563813700</v>
      </c>
      <c r="O3" s="42">
        <f>(I3+G3)/(H3+F3)</f>
        <v>170324.52599388378</v>
      </c>
      <c r="P3" s="44">
        <v>171241.556849525</v>
      </c>
      <c r="Q3" s="45">
        <f>(O3-P3)/P3</f>
        <v>-0.0053551887317108875</v>
      </c>
      <c r="R3" s="38">
        <v>188</v>
      </c>
      <c r="S3" s="92">
        <v>118027300</v>
      </c>
      <c r="T3" s="40">
        <v>0</v>
      </c>
      <c r="U3" s="44">
        <v>0</v>
      </c>
      <c r="V3" s="91">
        <v>5</v>
      </c>
      <c r="W3" s="40">
        <v>6852500</v>
      </c>
      <c r="X3" s="43">
        <f>W3/AB3</f>
        <v>0.009729499330826263</v>
      </c>
      <c r="Y3" s="46">
        <f>R3+T3+V3</f>
        <v>193</v>
      </c>
      <c r="Z3" s="47">
        <f>S3+U3+W3</f>
        <v>124879800</v>
      </c>
      <c r="AA3" s="48">
        <f>V3+T3+R3+J3+H3+F3+D3</f>
        <v>3786</v>
      </c>
      <c r="AB3" s="49">
        <f>W3+U3+S3+K3+I3+G3+E3</f>
        <v>704301400</v>
      </c>
      <c r="AC3" s="12"/>
    </row>
    <row r="4" spans="1:29" ht="16.5">
      <c r="A4" s="50" t="s">
        <v>21</v>
      </c>
      <c r="B4" s="51" t="s">
        <v>22</v>
      </c>
      <c r="C4" s="37" t="s">
        <v>20</v>
      </c>
      <c r="D4" s="38">
        <v>2030</v>
      </c>
      <c r="E4" s="39">
        <v>352267340</v>
      </c>
      <c r="F4" s="38">
        <v>10855</v>
      </c>
      <c r="G4" s="41">
        <v>1391844300</v>
      </c>
      <c r="H4" s="42">
        <v>0</v>
      </c>
      <c r="I4" s="41">
        <v>0</v>
      </c>
      <c r="J4" s="42">
        <v>0</v>
      </c>
      <c r="K4" s="41">
        <v>0</v>
      </c>
      <c r="L4" s="43">
        <f aca="true" t="shared" si="0" ref="L4:L67">(G4+I4)/AB4</f>
        <v>0.48277767823613704</v>
      </c>
      <c r="M4" s="41">
        <f aca="true" t="shared" si="1" ref="M4:M67">F4+H4</f>
        <v>10855</v>
      </c>
      <c r="N4" s="42">
        <f aca="true" t="shared" si="2" ref="N4:N67">W4+I4+G4</f>
        <v>1536413600</v>
      </c>
      <c r="O4" s="42">
        <f aca="true" t="shared" si="3" ref="O4:O67">(I4+G4)/(H4+F4)</f>
        <v>128221.49239981575</v>
      </c>
      <c r="P4" s="40">
        <v>141445.07857733665</v>
      </c>
      <c r="Q4" s="45">
        <f aca="true" t="shared" si="4" ref="Q4:Q67">(O4-P4)/P4</f>
        <v>-0.09348919248746264</v>
      </c>
      <c r="R4" s="38">
        <v>1473</v>
      </c>
      <c r="S4" s="41">
        <v>981161500</v>
      </c>
      <c r="T4" s="42">
        <v>10</v>
      </c>
      <c r="U4" s="41">
        <v>13149800</v>
      </c>
      <c r="V4" s="42">
        <v>165</v>
      </c>
      <c r="W4" s="41">
        <v>144569300</v>
      </c>
      <c r="X4" s="43">
        <f aca="true" t="shared" si="5" ref="X4:X67">W4/AB4</f>
        <v>0.05014557375291444</v>
      </c>
      <c r="Y4" s="52">
        <f aca="true" t="shared" si="6" ref="Y4:Y67">R4+T4+V4</f>
        <v>1648</v>
      </c>
      <c r="Z4" s="53">
        <f aca="true" t="shared" si="7" ref="Z4:Z67">S4+U4+W4</f>
        <v>1138880600</v>
      </c>
      <c r="AA4" s="48">
        <f aca="true" t="shared" si="8" ref="AA4:AA67">V4+T4+R4+J4+H4+F4+D4</f>
        <v>14533</v>
      </c>
      <c r="AB4" s="49">
        <f aca="true" t="shared" si="9" ref="AB4:AB67">W4+U4+S4+K4+I4+G4+E4</f>
        <v>2882992240</v>
      </c>
      <c r="AC4" s="12"/>
    </row>
    <row r="5" spans="1:29" ht="16.5">
      <c r="A5" s="50" t="s">
        <v>23</v>
      </c>
      <c r="B5" s="36" t="s">
        <v>24</v>
      </c>
      <c r="C5" s="37" t="s">
        <v>20</v>
      </c>
      <c r="D5" s="38">
        <v>238</v>
      </c>
      <c r="E5" s="39">
        <v>56394500</v>
      </c>
      <c r="F5" s="38">
        <v>8560</v>
      </c>
      <c r="G5" s="41">
        <v>3126343800</v>
      </c>
      <c r="H5" s="42">
        <v>0</v>
      </c>
      <c r="I5" s="41">
        <v>0</v>
      </c>
      <c r="J5" s="42">
        <v>0</v>
      </c>
      <c r="K5" s="41">
        <v>0</v>
      </c>
      <c r="L5" s="43">
        <f t="shared" si="0"/>
        <v>0.9571408479016948</v>
      </c>
      <c r="M5" s="41">
        <f t="shared" si="1"/>
        <v>8560</v>
      </c>
      <c r="N5" s="42">
        <f t="shared" si="2"/>
        <v>3129062800</v>
      </c>
      <c r="O5" s="42">
        <f t="shared" si="3"/>
        <v>365227.0794392523</v>
      </c>
      <c r="P5" s="40">
        <v>363646.25659050967</v>
      </c>
      <c r="Q5" s="45">
        <f t="shared" si="4"/>
        <v>0.004347144567262154</v>
      </c>
      <c r="R5" s="38">
        <v>112</v>
      </c>
      <c r="S5" s="41">
        <v>80878900</v>
      </c>
      <c r="T5" s="42">
        <v>0</v>
      </c>
      <c r="U5" s="41">
        <v>0</v>
      </c>
      <c r="V5" s="42">
        <v>5</v>
      </c>
      <c r="W5" s="41">
        <v>2719000</v>
      </c>
      <c r="X5" s="43">
        <f t="shared" si="5"/>
        <v>0.0008324311502288099</v>
      </c>
      <c r="Y5" s="52">
        <f t="shared" si="6"/>
        <v>117</v>
      </c>
      <c r="Z5" s="53">
        <f t="shared" si="7"/>
        <v>83597900</v>
      </c>
      <c r="AA5" s="48">
        <f t="shared" si="8"/>
        <v>8915</v>
      </c>
      <c r="AB5" s="49">
        <f t="shared" si="9"/>
        <v>3266336200</v>
      </c>
      <c r="AC5" s="12"/>
    </row>
    <row r="6" spans="1:29" ht="16.5">
      <c r="A6" s="50" t="s">
        <v>25</v>
      </c>
      <c r="B6" s="36" t="s">
        <v>26</v>
      </c>
      <c r="C6" s="37" t="s">
        <v>20</v>
      </c>
      <c r="D6" s="38">
        <v>187</v>
      </c>
      <c r="E6" s="39">
        <v>7406400</v>
      </c>
      <c r="F6" s="38">
        <v>1295</v>
      </c>
      <c r="G6" s="41">
        <v>224589400</v>
      </c>
      <c r="H6" s="42">
        <v>91</v>
      </c>
      <c r="I6" s="41">
        <v>16561300</v>
      </c>
      <c r="J6" s="42">
        <v>165</v>
      </c>
      <c r="K6" s="41">
        <v>1700700</v>
      </c>
      <c r="L6" s="43">
        <f t="shared" si="0"/>
        <v>0.8302446417271517</v>
      </c>
      <c r="M6" s="41">
        <f t="shared" si="1"/>
        <v>1386</v>
      </c>
      <c r="N6" s="42">
        <f t="shared" si="2"/>
        <v>248687500</v>
      </c>
      <c r="O6" s="42">
        <f t="shared" si="3"/>
        <v>173990.40404040404</v>
      </c>
      <c r="P6" s="40">
        <v>175118.45710165825</v>
      </c>
      <c r="Q6" s="45">
        <f t="shared" si="4"/>
        <v>-0.006441657149819213</v>
      </c>
      <c r="R6" s="38">
        <v>96</v>
      </c>
      <c r="S6" s="41">
        <v>28873000</v>
      </c>
      <c r="T6" s="42">
        <v>3</v>
      </c>
      <c r="U6" s="41">
        <v>3789800</v>
      </c>
      <c r="V6" s="42">
        <v>10</v>
      </c>
      <c r="W6" s="41">
        <v>7536800</v>
      </c>
      <c r="X6" s="43">
        <f t="shared" si="5"/>
        <v>0.02594803919610931</v>
      </c>
      <c r="Y6" s="52">
        <f t="shared" si="6"/>
        <v>109</v>
      </c>
      <c r="Z6" s="53">
        <f t="shared" si="7"/>
        <v>40199600</v>
      </c>
      <c r="AA6" s="48">
        <f t="shared" si="8"/>
        <v>1847</v>
      </c>
      <c r="AB6" s="49">
        <f t="shared" si="9"/>
        <v>290457400</v>
      </c>
      <c r="AC6" s="12"/>
    </row>
    <row r="7" spans="1:29" ht="16.5">
      <c r="A7" s="50" t="s">
        <v>27</v>
      </c>
      <c r="B7" s="36" t="s">
        <v>28</v>
      </c>
      <c r="C7" s="37" t="s">
        <v>20</v>
      </c>
      <c r="D7" s="38">
        <v>2697</v>
      </c>
      <c r="E7" s="39">
        <v>31413800</v>
      </c>
      <c r="F7" s="38">
        <v>2404</v>
      </c>
      <c r="G7" s="41">
        <v>513870300</v>
      </c>
      <c r="H7" s="42">
        <v>130</v>
      </c>
      <c r="I7" s="41">
        <v>31893700</v>
      </c>
      <c r="J7" s="42">
        <v>323</v>
      </c>
      <c r="K7" s="41">
        <v>2445150</v>
      </c>
      <c r="L7" s="43">
        <f t="shared" si="0"/>
        <v>0.8554032552764254</v>
      </c>
      <c r="M7" s="41">
        <f t="shared" si="1"/>
        <v>2534</v>
      </c>
      <c r="N7" s="42">
        <f t="shared" si="2"/>
        <v>546203800</v>
      </c>
      <c r="O7" s="42">
        <f t="shared" si="3"/>
        <v>215376.47987371744</v>
      </c>
      <c r="P7" s="40">
        <v>215603.54609929078</v>
      </c>
      <c r="Q7" s="45">
        <f t="shared" si="4"/>
        <v>-0.0010531655424107153</v>
      </c>
      <c r="R7" s="38">
        <v>92</v>
      </c>
      <c r="S7" s="41">
        <v>46993700</v>
      </c>
      <c r="T7" s="42">
        <v>14</v>
      </c>
      <c r="U7" s="41">
        <v>10963100</v>
      </c>
      <c r="V7" s="42">
        <v>1</v>
      </c>
      <c r="W7" s="41">
        <v>439800</v>
      </c>
      <c r="X7" s="43">
        <f t="shared" si="5"/>
        <v>0.0006893205701925592</v>
      </c>
      <c r="Y7" s="52">
        <f t="shared" si="6"/>
        <v>107</v>
      </c>
      <c r="Z7" s="53">
        <f t="shared" si="7"/>
        <v>58396600</v>
      </c>
      <c r="AA7" s="48">
        <f t="shared" si="8"/>
        <v>5661</v>
      </c>
      <c r="AB7" s="49">
        <f t="shared" si="9"/>
        <v>638019550</v>
      </c>
      <c r="AC7" s="12"/>
    </row>
    <row r="8" spans="1:29" ht="16.5">
      <c r="A8" s="50" t="s">
        <v>29</v>
      </c>
      <c r="B8" s="36" t="s">
        <v>30</v>
      </c>
      <c r="C8" s="37" t="s">
        <v>20</v>
      </c>
      <c r="D8" s="38">
        <v>64</v>
      </c>
      <c r="E8" s="39">
        <v>2465100</v>
      </c>
      <c r="F8" s="38">
        <v>223</v>
      </c>
      <c r="G8" s="41">
        <v>42972300</v>
      </c>
      <c r="H8" s="42">
        <v>2</v>
      </c>
      <c r="I8" s="41">
        <v>387600</v>
      </c>
      <c r="J8" s="42">
        <v>10</v>
      </c>
      <c r="K8" s="41">
        <v>186800</v>
      </c>
      <c r="L8" s="43">
        <f t="shared" si="0"/>
        <v>0.8502641393997152</v>
      </c>
      <c r="M8" s="41">
        <f t="shared" si="1"/>
        <v>225</v>
      </c>
      <c r="N8" s="42">
        <f t="shared" si="2"/>
        <v>43359900</v>
      </c>
      <c r="O8" s="42">
        <f t="shared" si="3"/>
        <v>192710.66666666666</v>
      </c>
      <c r="P8" s="40">
        <v>190721.6814159292</v>
      </c>
      <c r="Q8" s="45">
        <f t="shared" si="4"/>
        <v>0.010428731730819036</v>
      </c>
      <c r="R8" s="38">
        <v>16</v>
      </c>
      <c r="S8" s="41">
        <v>4984000</v>
      </c>
      <c r="T8" s="42">
        <v>0</v>
      </c>
      <c r="U8" s="41">
        <v>0</v>
      </c>
      <c r="V8" s="42">
        <v>0</v>
      </c>
      <c r="W8" s="41">
        <v>0</v>
      </c>
      <c r="X8" s="43">
        <f t="shared" si="5"/>
        <v>0</v>
      </c>
      <c r="Y8" s="52">
        <f t="shared" si="6"/>
        <v>16</v>
      </c>
      <c r="Z8" s="53">
        <f t="shared" si="7"/>
        <v>4984000</v>
      </c>
      <c r="AA8" s="48">
        <f t="shared" si="8"/>
        <v>315</v>
      </c>
      <c r="AB8" s="49">
        <f t="shared" si="9"/>
        <v>50995800</v>
      </c>
      <c r="AC8" s="12"/>
    </row>
    <row r="9" spans="1:29" ht="16.5">
      <c r="A9" s="50" t="s">
        <v>31</v>
      </c>
      <c r="B9" s="36" t="s">
        <v>32</v>
      </c>
      <c r="C9" s="37" t="s">
        <v>20</v>
      </c>
      <c r="D9" s="38">
        <v>1050</v>
      </c>
      <c r="E9" s="39">
        <v>4546500</v>
      </c>
      <c r="F9" s="38">
        <v>1251</v>
      </c>
      <c r="G9" s="41">
        <v>147792300</v>
      </c>
      <c r="H9" s="42">
        <v>0</v>
      </c>
      <c r="I9" s="41">
        <v>0</v>
      </c>
      <c r="J9" s="42">
        <v>0</v>
      </c>
      <c r="K9" s="41">
        <v>0</v>
      </c>
      <c r="L9" s="43">
        <f t="shared" si="0"/>
        <v>0.7469263491238826</v>
      </c>
      <c r="M9" s="41">
        <f t="shared" si="1"/>
        <v>1251</v>
      </c>
      <c r="N9" s="42">
        <f t="shared" si="2"/>
        <v>155040500</v>
      </c>
      <c r="O9" s="42">
        <f t="shared" si="3"/>
        <v>118139.32853717027</v>
      </c>
      <c r="P9" s="40">
        <v>137475.5344418052</v>
      </c>
      <c r="Q9" s="45">
        <f t="shared" si="4"/>
        <v>-0.14065197842762459</v>
      </c>
      <c r="R9" s="38">
        <v>158</v>
      </c>
      <c r="S9" s="41">
        <v>32694600</v>
      </c>
      <c r="T9" s="42">
        <v>15</v>
      </c>
      <c r="U9" s="41">
        <v>5585700</v>
      </c>
      <c r="V9" s="42">
        <v>19</v>
      </c>
      <c r="W9" s="41">
        <v>7248200</v>
      </c>
      <c r="X9" s="43">
        <f t="shared" si="5"/>
        <v>0.036631621293665</v>
      </c>
      <c r="Y9" s="52">
        <f t="shared" si="6"/>
        <v>192</v>
      </c>
      <c r="Z9" s="53">
        <f t="shared" si="7"/>
        <v>45528500</v>
      </c>
      <c r="AA9" s="48">
        <f t="shared" si="8"/>
        <v>2493</v>
      </c>
      <c r="AB9" s="49">
        <f t="shared" si="9"/>
        <v>197867300</v>
      </c>
      <c r="AC9" s="12"/>
    </row>
    <row r="10" spans="1:29" ht="16.5">
      <c r="A10" s="50" t="s">
        <v>33</v>
      </c>
      <c r="B10" s="36" t="s">
        <v>34</v>
      </c>
      <c r="C10" s="37" t="s">
        <v>20</v>
      </c>
      <c r="D10" s="38">
        <v>2932</v>
      </c>
      <c r="E10" s="39">
        <v>128740600</v>
      </c>
      <c r="F10" s="38">
        <v>14916</v>
      </c>
      <c r="G10" s="41">
        <v>3090670100</v>
      </c>
      <c r="H10" s="42">
        <v>21</v>
      </c>
      <c r="I10" s="41">
        <v>5577800</v>
      </c>
      <c r="J10" s="42">
        <v>77</v>
      </c>
      <c r="K10" s="41">
        <v>784400</v>
      </c>
      <c r="L10" s="43">
        <f t="shared" si="0"/>
        <v>0.7626754122308045</v>
      </c>
      <c r="M10" s="41">
        <f t="shared" si="1"/>
        <v>14937</v>
      </c>
      <c r="N10" s="42">
        <f t="shared" si="2"/>
        <v>3112089400</v>
      </c>
      <c r="O10" s="42">
        <f t="shared" si="3"/>
        <v>207287.13262368614</v>
      </c>
      <c r="P10" s="40">
        <v>208164.65656023612</v>
      </c>
      <c r="Q10" s="45">
        <f t="shared" si="4"/>
        <v>-0.0042155279914006935</v>
      </c>
      <c r="R10" s="38">
        <v>935</v>
      </c>
      <c r="S10" s="41">
        <v>777298250</v>
      </c>
      <c r="T10" s="42">
        <v>21</v>
      </c>
      <c r="U10" s="41">
        <v>40806400</v>
      </c>
      <c r="V10" s="42">
        <v>13</v>
      </c>
      <c r="W10" s="41">
        <v>15841500</v>
      </c>
      <c r="X10" s="43">
        <f t="shared" si="5"/>
        <v>0.003902117315236383</v>
      </c>
      <c r="Y10" s="52">
        <f t="shared" si="6"/>
        <v>969</v>
      </c>
      <c r="Z10" s="53">
        <f t="shared" si="7"/>
        <v>833946150</v>
      </c>
      <c r="AA10" s="48">
        <f t="shared" si="8"/>
        <v>18915</v>
      </c>
      <c r="AB10" s="49">
        <f t="shared" si="9"/>
        <v>4059719050</v>
      </c>
      <c r="AC10" s="12"/>
    </row>
    <row r="11" spans="1:29" ht="16.5">
      <c r="A11" s="50" t="s">
        <v>35</v>
      </c>
      <c r="B11" s="36" t="s">
        <v>36</v>
      </c>
      <c r="C11" s="37" t="s">
        <v>20</v>
      </c>
      <c r="D11" s="38">
        <v>693</v>
      </c>
      <c r="E11" s="39">
        <v>8408700</v>
      </c>
      <c r="F11" s="38">
        <v>747</v>
      </c>
      <c r="G11" s="41">
        <v>133230500</v>
      </c>
      <c r="H11" s="42">
        <v>17</v>
      </c>
      <c r="I11" s="41">
        <v>3735400</v>
      </c>
      <c r="J11" s="42">
        <v>46</v>
      </c>
      <c r="K11" s="41">
        <v>1026000</v>
      </c>
      <c r="L11" s="43">
        <f t="shared" si="0"/>
        <v>0.8910275259438135</v>
      </c>
      <c r="M11" s="41">
        <f t="shared" si="1"/>
        <v>764</v>
      </c>
      <c r="N11" s="42">
        <f t="shared" si="2"/>
        <v>137682700</v>
      </c>
      <c r="O11" s="42">
        <f t="shared" si="3"/>
        <v>179274.73821989528</v>
      </c>
      <c r="P11" s="40">
        <v>179061.8610747051</v>
      </c>
      <c r="Q11" s="45">
        <f t="shared" si="4"/>
        <v>0.0011888469376589207</v>
      </c>
      <c r="R11" s="38">
        <v>7</v>
      </c>
      <c r="S11" s="41">
        <v>4799800</v>
      </c>
      <c r="T11" s="42">
        <v>5</v>
      </c>
      <c r="U11" s="41">
        <v>1799600</v>
      </c>
      <c r="V11" s="42">
        <v>1</v>
      </c>
      <c r="W11" s="41">
        <v>716800</v>
      </c>
      <c r="X11" s="43">
        <f t="shared" si="5"/>
        <v>0.004663120751928221</v>
      </c>
      <c r="Y11" s="52">
        <f t="shared" si="6"/>
        <v>13</v>
      </c>
      <c r="Z11" s="53">
        <f t="shared" si="7"/>
        <v>7316200</v>
      </c>
      <c r="AA11" s="48">
        <f t="shared" si="8"/>
        <v>1516</v>
      </c>
      <c r="AB11" s="49">
        <f t="shared" si="9"/>
        <v>153716800</v>
      </c>
      <c r="AC11" s="12"/>
    </row>
    <row r="12" spans="1:29" ht="16.5">
      <c r="A12" s="50" t="s">
        <v>37</v>
      </c>
      <c r="B12" s="36" t="s">
        <v>38</v>
      </c>
      <c r="C12" s="37" t="s">
        <v>20</v>
      </c>
      <c r="D12" s="38">
        <v>305</v>
      </c>
      <c r="E12" s="39">
        <v>6093800</v>
      </c>
      <c r="F12" s="38">
        <v>663</v>
      </c>
      <c r="G12" s="41">
        <v>131563200</v>
      </c>
      <c r="H12" s="42">
        <v>6</v>
      </c>
      <c r="I12" s="41">
        <v>929200</v>
      </c>
      <c r="J12" s="42">
        <v>59</v>
      </c>
      <c r="K12" s="41">
        <v>266800</v>
      </c>
      <c r="L12" s="43">
        <f t="shared" si="0"/>
        <v>0.764236965118801</v>
      </c>
      <c r="M12" s="41">
        <f t="shared" si="1"/>
        <v>669</v>
      </c>
      <c r="N12" s="42">
        <f t="shared" si="2"/>
        <v>132492400</v>
      </c>
      <c r="O12" s="42">
        <f t="shared" si="3"/>
        <v>198045.44095665173</v>
      </c>
      <c r="P12" s="40">
        <v>120666.72928994083</v>
      </c>
      <c r="Q12" s="45">
        <f t="shared" si="4"/>
        <v>0.6412597086375277</v>
      </c>
      <c r="R12" s="38">
        <v>45</v>
      </c>
      <c r="S12" s="41">
        <v>16723400</v>
      </c>
      <c r="T12" s="42">
        <v>20</v>
      </c>
      <c r="U12" s="41">
        <v>17789200</v>
      </c>
      <c r="V12" s="42">
        <v>0</v>
      </c>
      <c r="W12" s="41">
        <v>0</v>
      </c>
      <c r="X12" s="43">
        <f t="shared" si="5"/>
        <v>0</v>
      </c>
      <c r="Y12" s="52">
        <f t="shared" si="6"/>
        <v>65</v>
      </c>
      <c r="Z12" s="53">
        <f t="shared" si="7"/>
        <v>34512600</v>
      </c>
      <c r="AA12" s="48">
        <f t="shared" si="8"/>
        <v>1098</v>
      </c>
      <c r="AB12" s="49">
        <f t="shared" si="9"/>
        <v>173365600</v>
      </c>
      <c r="AC12" s="12"/>
    </row>
    <row r="13" spans="1:29" ht="16.5">
      <c r="A13" s="50" t="s">
        <v>39</v>
      </c>
      <c r="B13" s="36" t="s">
        <v>40</v>
      </c>
      <c r="C13" s="37" t="s">
        <v>20</v>
      </c>
      <c r="D13" s="38">
        <v>3146</v>
      </c>
      <c r="E13" s="39">
        <v>69010600</v>
      </c>
      <c r="F13" s="38">
        <v>13356</v>
      </c>
      <c r="G13" s="41">
        <v>2218953600</v>
      </c>
      <c r="H13" s="42">
        <v>142</v>
      </c>
      <c r="I13" s="41">
        <v>32321400</v>
      </c>
      <c r="J13" s="42">
        <v>329</v>
      </c>
      <c r="K13" s="41">
        <v>1688800</v>
      </c>
      <c r="L13" s="43">
        <f t="shared" si="0"/>
        <v>0.8356298283185336</v>
      </c>
      <c r="M13" s="41">
        <f t="shared" si="1"/>
        <v>13498</v>
      </c>
      <c r="N13" s="42">
        <f t="shared" si="2"/>
        <v>2305958900</v>
      </c>
      <c r="O13" s="42">
        <f t="shared" si="3"/>
        <v>166785.82012149948</v>
      </c>
      <c r="P13" s="40">
        <v>167154.08352496105</v>
      </c>
      <c r="Q13" s="45">
        <f t="shared" si="4"/>
        <v>-0.0022031373430765394</v>
      </c>
      <c r="R13" s="38">
        <v>472</v>
      </c>
      <c r="S13" s="41">
        <v>314277000</v>
      </c>
      <c r="T13" s="42">
        <v>2</v>
      </c>
      <c r="U13" s="41">
        <v>3170300</v>
      </c>
      <c r="V13" s="42">
        <v>17</v>
      </c>
      <c r="W13" s="41">
        <v>54683900</v>
      </c>
      <c r="X13" s="43">
        <f t="shared" si="5"/>
        <v>0.02029760823035296</v>
      </c>
      <c r="Y13" s="52">
        <f t="shared" si="6"/>
        <v>491</v>
      </c>
      <c r="Z13" s="53">
        <f t="shared" si="7"/>
        <v>372131200</v>
      </c>
      <c r="AA13" s="48">
        <f t="shared" si="8"/>
        <v>17464</v>
      </c>
      <c r="AB13" s="49">
        <f t="shared" si="9"/>
        <v>2694105600</v>
      </c>
      <c r="AC13" s="12"/>
    </row>
    <row r="14" spans="1:29" ht="16.5">
      <c r="A14" s="50" t="s">
        <v>41</v>
      </c>
      <c r="B14" s="36" t="s">
        <v>42</v>
      </c>
      <c r="C14" s="37" t="s">
        <v>20</v>
      </c>
      <c r="D14" s="38">
        <v>4040</v>
      </c>
      <c r="E14" s="39">
        <v>69721600</v>
      </c>
      <c r="F14" s="38">
        <v>8902</v>
      </c>
      <c r="G14" s="41">
        <v>1432295100</v>
      </c>
      <c r="H14" s="42">
        <v>42</v>
      </c>
      <c r="I14" s="41">
        <v>10336700</v>
      </c>
      <c r="J14" s="42">
        <v>160</v>
      </c>
      <c r="K14" s="41">
        <v>1918863</v>
      </c>
      <c r="L14" s="43">
        <f t="shared" si="0"/>
        <v>0.6914158421233226</v>
      </c>
      <c r="M14" s="41">
        <f t="shared" si="1"/>
        <v>8944</v>
      </c>
      <c r="N14" s="42">
        <f t="shared" si="2"/>
        <v>1532318400</v>
      </c>
      <c r="O14" s="42">
        <f t="shared" si="3"/>
        <v>161296.042039356</v>
      </c>
      <c r="P14" s="40">
        <v>160970.86693548388</v>
      </c>
      <c r="Q14" s="45">
        <f t="shared" si="4"/>
        <v>0.002020086678184074</v>
      </c>
      <c r="R14" s="38">
        <v>291</v>
      </c>
      <c r="S14" s="41">
        <v>462111300</v>
      </c>
      <c r="T14" s="42">
        <v>10</v>
      </c>
      <c r="U14" s="41">
        <v>20419200</v>
      </c>
      <c r="V14" s="42">
        <v>17</v>
      </c>
      <c r="W14" s="41">
        <v>89686600</v>
      </c>
      <c r="X14" s="43">
        <f t="shared" si="5"/>
        <v>0.04298445110261509</v>
      </c>
      <c r="Y14" s="52">
        <f t="shared" si="6"/>
        <v>318</v>
      </c>
      <c r="Z14" s="53">
        <f t="shared" si="7"/>
        <v>572217100</v>
      </c>
      <c r="AA14" s="48">
        <f t="shared" si="8"/>
        <v>13462</v>
      </c>
      <c r="AB14" s="49">
        <f t="shared" si="9"/>
        <v>2086489363</v>
      </c>
      <c r="AC14" s="12"/>
    </row>
    <row r="15" spans="1:29" ht="16.5">
      <c r="A15" s="50" t="s">
        <v>43</v>
      </c>
      <c r="B15" s="36" t="s">
        <v>44</v>
      </c>
      <c r="C15" s="37" t="s">
        <v>20</v>
      </c>
      <c r="D15" s="38">
        <v>698</v>
      </c>
      <c r="E15" s="39">
        <v>27671800</v>
      </c>
      <c r="F15" s="38">
        <v>4608</v>
      </c>
      <c r="G15" s="41">
        <v>985192700</v>
      </c>
      <c r="H15" s="42">
        <v>157</v>
      </c>
      <c r="I15" s="41">
        <v>39471000</v>
      </c>
      <c r="J15" s="42">
        <v>412</v>
      </c>
      <c r="K15" s="41">
        <v>6699500</v>
      </c>
      <c r="L15" s="43">
        <f t="shared" si="0"/>
        <v>0.7515467323941906</v>
      </c>
      <c r="M15" s="41">
        <f t="shared" si="1"/>
        <v>4765</v>
      </c>
      <c r="N15" s="42">
        <f t="shared" si="2"/>
        <v>1038333900</v>
      </c>
      <c r="O15" s="42">
        <f t="shared" si="3"/>
        <v>215039.60125918154</v>
      </c>
      <c r="P15" s="40">
        <v>214750.48299034018</v>
      </c>
      <c r="Q15" s="45">
        <f t="shared" si="4"/>
        <v>0.0013462985731881158</v>
      </c>
      <c r="R15" s="38">
        <v>441</v>
      </c>
      <c r="S15" s="41">
        <v>272872400</v>
      </c>
      <c r="T15" s="42">
        <v>19</v>
      </c>
      <c r="U15" s="41">
        <v>17828900</v>
      </c>
      <c r="V15" s="42">
        <v>15</v>
      </c>
      <c r="W15" s="41">
        <v>13670200</v>
      </c>
      <c r="X15" s="43">
        <f t="shared" si="5"/>
        <v>0.010026503467601188</v>
      </c>
      <c r="Y15" s="52">
        <f t="shared" si="6"/>
        <v>475</v>
      </c>
      <c r="Z15" s="53">
        <f t="shared" si="7"/>
        <v>304371500</v>
      </c>
      <c r="AA15" s="48">
        <f t="shared" si="8"/>
        <v>6350</v>
      </c>
      <c r="AB15" s="49">
        <f t="shared" si="9"/>
        <v>1363406500</v>
      </c>
      <c r="AC15" s="12"/>
    </row>
    <row r="16" spans="1:29" ht="16.5">
      <c r="A16" s="50" t="s">
        <v>45</v>
      </c>
      <c r="B16" s="36" t="s">
        <v>46</v>
      </c>
      <c r="C16" s="37" t="s">
        <v>20</v>
      </c>
      <c r="D16" s="38">
        <v>122</v>
      </c>
      <c r="E16" s="39">
        <v>14122400</v>
      </c>
      <c r="F16" s="38">
        <v>2736</v>
      </c>
      <c r="G16" s="41">
        <v>817669500</v>
      </c>
      <c r="H16" s="42">
        <v>0</v>
      </c>
      <c r="I16" s="41">
        <v>0</v>
      </c>
      <c r="J16" s="42">
        <v>0</v>
      </c>
      <c r="K16" s="41">
        <v>0</v>
      </c>
      <c r="L16" s="43">
        <f t="shared" si="0"/>
        <v>0.8609808851323156</v>
      </c>
      <c r="M16" s="41">
        <f t="shared" si="1"/>
        <v>2736</v>
      </c>
      <c r="N16" s="42">
        <f t="shared" si="2"/>
        <v>817669500</v>
      </c>
      <c r="O16" s="42">
        <f t="shared" si="3"/>
        <v>298855.81140350876</v>
      </c>
      <c r="P16" s="40">
        <v>303216.3676309044</v>
      </c>
      <c r="Q16" s="45">
        <f t="shared" si="4"/>
        <v>-0.014381005423505455</v>
      </c>
      <c r="R16" s="38">
        <v>152</v>
      </c>
      <c r="S16" s="41">
        <v>117903400</v>
      </c>
      <c r="T16" s="42">
        <v>0</v>
      </c>
      <c r="U16" s="41">
        <v>0</v>
      </c>
      <c r="V16" s="42">
        <v>0</v>
      </c>
      <c r="W16" s="41">
        <v>0</v>
      </c>
      <c r="X16" s="43">
        <f t="shared" si="5"/>
        <v>0</v>
      </c>
      <c r="Y16" s="52">
        <f t="shared" si="6"/>
        <v>152</v>
      </c>
      <c r="Z16" s="53">
        <f t="shared" si="7"/>
        <v>117903400</v>
      </c>
      <c r="AA16" s="48">
        <f t="shared" si="8"/>
        <v>3010</v>
      </c>
      <c r="AB16" s="49">
        <f t="shared" si="9"/>
        <v>949695300</v>
      </c>
      <c r="AC16" s="12"/>
    </row>
    <row r="17" spans="1:29" ht="16.5">
      <c r="A17" s="50" t="s">
        <v>47</v>
      </c>
      <c r="B17" s="51" t="s">
        <v>48</v>
      </c>
      <c r="C17" s="37" t="s">
        <v>20</v>
      </c>
      <c r="D17" s="38">
        <v>83</v>
      </c>
      <c r="E17" s="39">
        <v>83394000</v>
      </c>
      <c r="F17" s="38">
        <v>1576</v>
      </c>
      <c r="G17" s="41">
        <v>1742526500</v>
      </c>
      <c r="H17" s="42">
        <v>0</v>
      </c>
      <c r="I17" s="41">
        <v>0</v>
      </c>
      <c r="J17" s="42">
        <v>0</v>
      </c>
      <c r="K17" s="41">
        <v>0</v>
      </c>
      <c r="L17" s="43">
        <f t="shared" si="0"/>
        <v>0.9528475847635945</v>
      </c>
      <c r="M17" s="41">
        <f t="shared" si="1"/>
        <v>1576</v>
      </c>
      <c r="N17" s="42">
        <f t="shared" si="2"/>
        <v>1742526500</v>
      </c>
      <c r="O17" s="42">
        <f t="shared" si="3"/>
        <v>1105664.0228426396</v>
      </c>
      <c r="P17" s="40">
        <v>1102985.7324840764</v>
      </c>
      <c r="Q17" s="45">
        <f t="shared" si="4"/>
        <v>0.002428218497923184</v>
      </c>
      <c r="R17" s="38">
        <v>6</v>
      </c>
      <c r="S17" s="41">
        <v>2836300</v>
      </c>
      <c r="T17" s="42">
        <v>0</v>
      </c>
      <c r="U17" s="41">
        <v>0</v>
      </c>
      <c r="V17" s="42">
        <v>0</v>
      </c>
      <c r="W17" s="41">
        <v>0</v>
      </c>
      <c r="X17" s="43">
        <f t="shared" si="5"/>
        <v>0</v>
      </c>
      <c r="Y17" s="52">
        <f t="shared" si="6"/>
        <v>6</v>
      </c>
      <c r="Z17" s="53">
        <f t="shared" si="7"/>
        <v>2836300</v>
      </c>
      <c r="AA17" s="48">
        <f t="shared" si="8"/>
        <v>1665</v>
      </c>
      <c r="AB17" s="49">
        <f t="shared" si="9"/>
        <v>1828756800</v>
      </c>
      <c r="AC17" s="12"/>
    </row>
    <row r="18" spans="1:29" ht="16.5">
      <c r="A18" s="50" t="s">
        <v>49</v>
      </c>
      <c r="B18" s="51" t="s">
        <v>50</v>
      </c>
      <c r="C18" s="37" t="s">
        <v>20</v>
      </c>
      <c r="D18" s="38">
        <v>238</v>
      </c>
      <c r="E18" s="39">
        <v>56505000</v>
      </c>
      <c r="F18" s="38">
        <v>6643</v>
      </c>
      <c r="G18" s="41">
        <v>3526843200</v>
      </c>
      <c r="H18" s="42">
        <v>0</v>
      </c>
      <c r="I18" s="41">
        <v>0</v>
      </c>
      <c r="J18" s="42">
        <v>0</v>
      </c>
      <c r="K18" s="41">
        <v>0</v>
      </c>
      <c r="L18" s="43">
        <f t="shared" si="0"/>
        <v>0.9596701047893694</v>
      </c>
      <c r="M18" s="41">
        <f t="shared" si="1"/>
        <v>6643</v>
      </c>
      <c r="N18" s="42">
        <f t="shared" si="2"/>
        <v>3532837300</v>
      </c>
      <c r="O18" s="42">
        <f t="shared" si="3"/>
        <v>530911.2148125847</v>
      </c>
      <c r="P18" s="40">
        <v>525213.7832125603</v>
      </c>
      <c r="Q18" s="45">
        <f t="shared" si="4"/>
        <v>0.010847833362588129</v>
      </c>
      <c r="R18" s="38">
        <v>180</v>
      </c>
      <c r="S18" s="41">
        <v>85715600</v>
      </c>
      <c r="T18" s="42">
        <v>0</v>
      </c>
      <c r="U18" s="41">
        <v>0</v>
      </c>
      <c r="V18" s="42">
        <v>9</v>
      </c>
      <c r="W18" s="41">
        <v>5994100</v>
      </c>
      <c r="X18" s="43">
        <f t="shared" si="5"/>
        <v>0.0016310219221308052</v>
      </c>
      <c r="Y18" s="52">
        <f t="shared" si="6"/>
        <v>189</v>
      </c>
      <c r="Z18" s="53">
        <f t="shared" si="7"/>
        <v>91709700</v>
      </c>
      <c r="AA18" s="48">
        <f t="shared" si="8"/>
        <v>7070</v>
      </c>
      <c r="AB18" s="49">
        <f t="shared" si="9"/>
        <v>3675057900</v>
      </c>
      <c r="AC18" s="12"/>
    </row>
    <row r="19" spans="1:29" ht="16.5">
      <c r="A19" s="50" t="s">
        <v>51</v>
      </c>
      <c r="B19" s="51" t="s">
        <v>52</v>
      </c>
      <c r="C19" s="37" t="s">
        <v>20</v>
      </c>
      <c r="D19" s="38">
        <v>1558</v>
      </c>
      <c r="E19" s="39">
        <v>12671900</v>
      </c>
      <c r="F19" s="38">
        <v>2198</v>
      </c>
      <c r="G19" s="41">
        <v>256061000</v>
      </c>
      <c r="H19" s="42">
        <v>48</v>
      </c>
      <c r="I19" s="41">
        <v>5687100</v>
      </c>
      <c r="J19" s="42">
        <v>167</v>
      </c>
      <c r="K19" s="41">
        <v>2312900</v>
      </c>
      <c r="L19" s="43">
        <f t="shared" si="0"/>
        <v>0.894936282125625</v>
      </c>
      <c r="M19" s="41">
        <f t="shared" si="1"/>
        <v>2246</v>
      </c>
      <c r="N19" s="42">
        <f t="shared" si="2"/>
        <v>262263500</v>
      </c>
      <c r="O19" s="42">
        <f t="shared" si="3"/>
        <v>116539.67052537845</v>
      </c>
      <c r="P19" s="40">
        <v>116301.56041016495</v>
      </c>
      <c r="Q19" s="45">
        <f t="shared" si="4"/>
        <v>0.002047350993174491</v>
      </c>
      <c r="R19" s="38">
        <v>83</v>
      </c>
      <c r="S19" s="41">
        <v>14075100</v>
      </c>
      <c r="T19" s="42">
        <v>2</v>
      </c>
      <c r="U19" s="41">
        <v>1153400</v>
      </c>
      <c r="V19" s="42">
        <v>2</v>
      </c>
      <c r="W19" s="41">
        <v>515400</v>
      </c>
      <c r="X19" s="43">
        <f t="shared" si="5"/>
        <v>0.0017621910524185166</v>
      </c>
      <c r="Y19" s="52">
        <f t="shared" si="6"/>
        <v>87</v>
      </c>
      <c r="Z19" s="53">
        <f t="shared" si="7"/>
        <v>15743900</v>
      </c>
      <c r="AA19" s="48">
        <f t="shared" si="8"/>
        <v>4058</v>
      </c>
      <c r="AB19" s="49">
        <f t="shared" si="9"/>
        <v>292476800</v>
      </c>
      <c r="AC19" s="12"/>
    </row>
    <row r="20" spans="1:29" ht="16.5">
      <c r="A20" s="50" t="s">
        <v>53</v>
      </c>
      <c r="B20" s="36" t="s">
        <v>54</v>
      </c>
      <c r="C20" s="37" t="s">
        <v>20</v>
      </c>
      <c r="D20" s="38">
        <v>182</v>
      </c>
      <c r="E20" s="39">
        <v>12210360</v>
      </c>
      <c r="F20" s="38">
        <v>3134</v>
      </c>
      <c r="G20" s="41">
        <v>699622900</v>
      </c>
      <c r="H20" s="42">
        <v>1</v>
      </c>
      <c r="I20" s="41">
        <v>595200</v>
      </c>
      <c r="J20" s="42">
        <v>1</v>
      </c>
      <c r="K20" s="41">
        <v>3600</v>
      </c>
      <c r="L20" s="43">
        <f t="shared" si="0"/>
        <v>0.7852024803414019</v>
      </c>
      <c r="M20" s="41">
        <f t="shared" si="1"/>
        <v>3135</v>
      </c>
      <c r="N20" s="42">
        <f t="shared" si="2"/>
        <v>701200600</v>
      </c>
      <c r="O20" s="42">
        <f t="shared" si="3"/>
        <v>223355.0558213716</v>
      </c>
      <c r="P20" s="40">
        <v>227247.35331632654</v>
      </c>
      <c r="Q20" s="45">
        <f t="shared" si="4"/>
        <v>-0.01712802124272434</v>
      </c>
      <c r="R20" s="38">
        <v>223</v>
      </c>
      <c r="S20" s="41">
        <v>178353000</v>
      </c>
      <c r="T20" s="42">
        <v>0</v>
      </c>
      <c r="U20" s="41">
        <v>0</v>
      </c>
      <c r="V20" s="42">
        <v>3</v>
      </c>
      <c r="W20" s="41">
        <v>982500</v>
      </c>
      <c r="X20" s="43">
        <f t="shared" si="5"/>
        <v>0.0011017444949444001</v>
      </c>
      <c r="Y20" s="52">
        <f t="shared" si="6"/>
        <v>226</v>
      </c>
      <c r="Z20" s="53">
        <f t="shared" si="7"/>
        <v>179335500</v>
      </c>
      <c r="AA20" s="48">
        <f t="shared" si="8"/>
        <v>3544</v>
      </c>
      <c r="AB20" s="49">
        <f t="shared" si="9"/>
        <v>891767560</v>
      </c>
      <c r="AC20" s="12"/>
    </row>
    <row r="21" spans="1:29" ht="16.5">
      <c r="A21" s="50" t="s">
        <v>55</v>
      </c>
      <c r="B21" s="36" t="s">
        <v>56</v>
      </c>
      <c r="C21" s="37" t="s">
        <v>20</v>
      </c>
      <c r="D21" s="38">
        <v>449</v>
      </c>
      <c r="E21" s="39">
        <v>20285200</v>
      </c>
      <c r="F21" s="38">
        <v>5093</v>
      </c>
      <c r="G21" s="41">
        <v>478492000</v>
      </c>
      <c r="H21" s="42">
        <v>0</v>
      </c>
      <c r="I21" s="41">
        <v>0</v>
      </c>
      <c r="J21" s="42">
        <v>0</v>
      </c>
      <c r="K21" s="41">
        <v>0</v>
      </c>
      <c r="L21" s="43">
        <f t="shared" si="0"/>
        <v>0.61721311686871</v>
      </c>
      <c r="M21" s="41">
        <f t="shared" si="1"/>
        <v>5093</v>
      </c>
      <c r="N21" s="42">
        <f t="shared" si="2"/>
        <v>535963300</v>
      </c>
      <c r="O21" s="42">
        <f t="shared" si="3"/>
        <v>93950.91301786766</v>
      </c>
      <c r="P21" s="40">
        <v>95154.06942537753</v>
      </c>
      <c r="Q21" s="45">
        <f t="shared" si="4"/>
        <v>-0.012644297976697897</v>
      </c>
      <c r="R21" s="38">
        <v>346</v>
      </c>
      <c r="S21" s="41">
        <v>151712900</v>
      </c>
      <c r="T21" s="42">
        <v>82</v>
      </c>
      <c r="U21" s="41">
        <v>67284600</v>
      </c>
      <c r="V21" s="42">
        <v>22</v>
      </c>
      <c r="W21" s="41">
        <v>57471300</v>
      </c>
      <c r="X21" s="43">
        <f t="shared" si="5"/>
        <v>0.07413298488479786</v>
      </c>
      <c r="Y21" s="52">
        <f t="shared" si="6"/>
        <v>450</v>
      </c>
      <c r="Z21" s="53">
        <f t="shared" si="7"/>
        <v>276468800</v>
      </c>
      <c r="AA21" s="48">
        <f t="shared" si="8"/>
        <v>5992</v>
      </c>
      <c r="AB21" s="49">
        <f t="shared" si="9"/>
        <v>775246000</v>
      </c>
      <c r="AC21" s="12"/>
    </row>
    <row r="22" spans="1:29" ht="16.5">
      <c r="A22" s="50" t="s">
        <v>57</v>
      </c>
      <c r="B22" s="36" t="s">
        <v>58</v>
      </c>
      <c r="C22" s="37" t="s">
        <v>20</v>
      </c>
      <c r="D22" s="38">
        <v>97</v>
      </c>
      <c r="E22" s="39">
        <v>3268300</v>
      </c>
      <c r="F22" s="38">
        <v>468</v>
      </c>
      <c r="G22" s="41">
        <v>107247900</v>
      </c>
      <c r="H22" s="42">
        <v>2</v>
      </c>
      <c r="I22" s="41">
        <v>853200</v>
      </c>
      <c r="J22" s="42">
        <v>2</v>
      </c>
      <c r="K22" s="41">
        <v>14400</v>
      </c>
      <c r="L22" s="43">
        <f t="shared" si="0"/>
        <v>0.9385837341013261</v>
      </c>
      <c r="M22" s="41">
        <f t="shared" si="1"/>
        <v>470</v>
      </c>
      <c r="N22" s="42">
        <f t="shared" si="2"/>
        <v>108101100</v>
      </c>
      <c r="O22" s="42">
        <f t="shared" si="3"/>
        <v>230002.3404255319</v>
      </c>
      <c r="P22" s="40">
        <v>228604.70085470084</v>
      </c>
      <c r="Q22" s="45">
        <f t="shared" si="4"/>
        <v>0.006113783161963002</v>
      </c>
      <c r="R22" s="38">
        <v>12</v>
      </c>
      <c r="S22" s="41">
        <v>3790900</v>
      </c>
      <c r="T22" s="42">
        <v>0</v>
      </c>
      <c r="U22" s="41">
        <v>0</v>
      </c>
      <c r="V22" s="42">
        <v>0</v>
      </c>
      <c r="W22" s="41">
        <v>0</v>
      </c>
      <c r="X22" s="43">
        <f t="shared" si="5"/>
        <v>0</v>
      </c>
      <c r="Y22" s="52">
        <f t="shared" si="6"/>
        <v>12</v>
      </c>
      <c r="Z22" s="53">
        <f t="shared" si="7"/>
        <v>3790900</v>
      </c>
      <c r="AA22" s="48">
        <f t="shared" si="8"/>
        <v>581</v>
      </c>
      <c r="AB22" s="49">
        <f t="shared" si="9"/>
        <v>115174700</v>
      </c>
      <c r="AC22" s="12"/>
    </row>
    <row r="23" spans="1:29" ht="16.5">
      <c r="A23" s="50" t="s">
        <v>59</v>
      </c>
      <c r="B23" s="36" t="s">
        <v>60</v>
      </c>
      <c r="C23" s="37" t="s">
        <v>20</v>
      </c>
      <c r="D23" s="38">
        <v>98</v>
      </c>
      <c r="E23" s="39">
        <v>10101700</v>
      </c>
      <c r="F23" s="38">
        <v>3760</v>
      </c>
      <c r="G23" s="41">
        <v>797852527</v>
      </c>
      <c r="H23" s="42">
        <v>0</v>
      </c>
      <c r="I23" s="41">
        <v>0</v>
      </c>
      <c r="J23" s="42">
        <v>0</v>
      </c>
      <c r="K23" s="41">
        <v>0</v>
      </c>
      <c r="L23" s="43">
        <f t="shared" si="0"/>
        <v>0.6956829758767528</v>
      </c>
      <c r="M23" s="41">
        <f t="shared" si="1"/>
        <v>3760</v>
      </c>
      <c r="N23" s="42">
        <f t="shared" si="2"/>
        <v>860467527</v>
      </c>
      <c r="O23" s="42">
        <f t="shared" si="3"/>
        <v>212194.8210106383</v>
      </c>
      <c r="P23" s="40">
        <v>212282.41206030152</v>
      </c>
      <c r="Q23" s="45">
        <f t="shared" si="4"/>
        <v>-0.00041261566991403133</v>
      </c>
      <c r="R23" s="38">
        <v>260</v>
      </c>
      <c r="S23" s="41">
        <v>269263200</v>
      </c>
      <c r="T23" s="42">
        <v>15</v>
      </c>
      <c r="U23" s="41">
        <v>7029800</v>
      </c>
      <c r="V23" s="42">
        <v>12</v>
      </c>
      <c r="W23" s="41">
        <v>62615000</v>
      </c>
      <c r="X23" s="43">
        <f t="shared" si="5"/>
        <v>0.054596793342640976</v>
      </c>
      <c r="Y23" s="52">
        <f t="shared" si="6"/>
        <v>287</v>
      </c>
      <c r="Z23" s="53">
        <f t="shared" si="7"/>
        <v>338908000</v>
      </c>
      <c r="AA23" s="48">
        <f t="shared" si="8"/>
        <v>4145</v>
      </c>
      <c r="AB23" s="49">
        <f t="shared" si="9"/>
        <v>1146862227</v>
      </c>
      <c r="AC23" s="12"/>
    </row>
    <row r="24" spans="1:29" ht="16.5">
      <c r="A24" s="50" t="s">
        <v>61</v>
      </c>
      <c r="B24" s="36" t="s">
        <v>62</v>
      </c>
      <c r="C24" s="37" t="s">
        <v>20</v>
      </c>
      <c r="D24" s="38">
        <v>291</v>
      </c>
      <c r="E24" s="39">
        <v>34939500</v>
      </c>
      <c r="F24" s="38">
        <v>6286</v>
      </c>
      <c r="G24" s="41">
        <v>1895007100</v>
      </c>
      <c r="H24" s="42">
        <v>0</v>
      </c>
      <c r="I24" s="41">
        <v>0</v>
      </c>
      <c r="J24" s="42">
        <v>0</v>
      </c>
      <c r="K24" s="41">
        <v>0</v>
      </c>
      <c r="L24" s="43">
        <f t="shared" si="0"/>
        <v>0.9372178187437421</v>
      </c>
      <c r="M24" s="41">
        <f t="shared" si="1"/>
        <v>6286</v>
      </c>
      <c r="N24" s="42">
        <f t="shared" si="2"/>
        <v>1911359500</v>
      </c>
      <c r="O24" s="42">
        <f t="shared" si="3"/>
        <v>301464.69933184853</v>
      </c>
      <c r="P24" s="40">
        <v>301121.2256623045</v>
      </c>
      <c r="Q24" s="45">
        <f t="shared" si="4"/>
        <v>0.001140649148158121</v>
      </c>
      <c r="R24" s="38">
        <v>159</v>
      </c>
      <c r="S24" s="41">
        <v>74222100</v>
      </c>
      <c r="T24" s="42">
        <v>2</v>
      </c>
      <c r="U24" s="41">
        <v>1428400</v>
      </c>
      <c r="V24" s="42">
        <v>34</v>
      </c>
      <c r="W24" s="41">
        <v>16352400</v>
      </c>
      <c r="X24" s="43">
        <f t="shared" si="5"/>
        <v>0.00808744234215543</v>
      </c>
      <c r="Y24" s="52">
        <f t="shared" si="6"/>
        <v>195</v>
      </c>
      <c r="Z24" s="53">
        <f t="shared" si="7"/>
        <v>92002900</v>
      </c>
      <c r="AA24" s="48">
        <f t="shared" si="8"/>
        <v>6772</v>
      </c>
      <c r="AB24" s="49">
        <f t="shared" si="9"/>
        <v>2021949500</v>
      </c>
      <c r="AC24" s="12"/>
    </row>
    <row r="25" spans="1:29" ht="16.5">
      <c r="A25" s="50" t="s">
        <v>63</v>
      </c>
      <c r="B25" s="36" t="s">
        <v>64</v>
      </c>
      <c r="C25" s="37" t="s">
        <v>20</v>
      </c>
      <c r="D25" s="38">
        <v>262</v>
      </c>
      <c r="E25" s="39">
        <v>6077100</v>
      </c>
      <c r="F25" s="38">
        <v>662</v>
      </c>
      <c r="G25" s="41">
        <v>127852100</v>
      </c>
      <c r="H25" s="42">
        <v>5</v>
      </c>
      <c r="I25" s="41">
        <v>855800</v>
      </c>
      <c r="J25" s="42">
        <v>14</v>
      </c>
      <c r="K25" s="41">
        <v>39600</v>
      </c>
      <c r="L25" s="43">
        <f t="shared" si="0"/>
        <v>0.7931111402783915</v>
      </c>
      <c r="M25" s="41">
        <f t="shared" si="1"/>
        <v>667</v>
      </c>
      <c r="N25" s="42">
        <f t="shared" si="2"/>
        <v>130842400</v>
      </c>
      <c r="O25" s="42">
        <f t="shared" si="3"/>
        <v>192965.36731634184</v>
      </c>
      <c r="P25" s="40">
        <v>192488.40361445784</v>
      </c>
      <c r="Q25" s="45">
        <f t="shared" si="4"/>
        <v>0.00247788278632789</v>
      </c>
      <c r="R25" s="38">
        <v>33</v>
      </c>
      <c r="S25" s="41">
        <v>25050200</v>
      </c>
      <c r="T25" s="42">
        <v>1</v>
      </c>
      <c r="U25" s="41">
        <v>273000</v>
      </c>
      <c r="V25" s="42">
        <v>2</v>
      </c>
      <c r="W25" s="41">
        <v>2134500</v>
      </c>
      <c r="X25" s="43">
        <f t="shared" si="5"/>
        <v>0.01315300559580435</v>
      </c>
      <c r="Y25" s="52">
        <f t="shared" si="6"/>
        <v>36</v>
      </c>
      <c r="Z25" s="53">
        <f t="shared" si="7"/>
        <v>27457700</v>
      </c>
      <c r="AA25" s="48">
        <f t="shared" si="8"/>
        <v>979</v>
      </c>
      <c r="AB25" s="49">
        <f t="shared" si="9"/>
        <v>162282300</v>
      </c>
      <c r="AC25" s="12"/>
    </row>
    <row r="26" spans="1:29" ht="16.5">
      <c r="A26" s="50" t="s">
        <v>65</v>
      </c>
      <c r="B26" s="36" t="s">
        <v>66</v>
      </c>
      <c r="C26" s="37" t="s">
        <v>67</v>
      </c>
      <c r="D26" s="38">
        <v>67</v>
      </c>
      <c r="E26" s="39">
        <v>13968900</v>
      </c>
      <c r="F26" s="38">
        <v>2249</v>
      </c>
      <c r="G26" s="41">
        <v>1481806700</v>
      </c>
      <c r="H26" s="42">
        <v>1</v>
      </c>
      <c r="I26" s="41">
        <v>968200</v>
      </c>
      <c r="J26" s="42">
        <v>5</v>
      </c>
      <c r="K26" s="41">
        <v>6800</v>
      </c>
      <c r="L26" s="43">
        <f t="shared" si="0"/>
        <v>0.8774211594629296</v>
      </c>
      <c r="M26" s="41">
        <f t="shared" si="1"/>
        <v>2250</v>
      </c>
      <c r="N26" s="42">
        <f t="shared" si="2"/>
        <v>1482774900</v>
      </c>
      <c r="O26" s="42">
        <f t="shared" si="3"/>
        <v>659011.0666666667</v>
      </c>
      <c r="P26" s="40">
        <v>655667.2145713016</v>
      </c>
      <c r="Q26" s="45">
        <f t="shared" si="4"/>
        <v>0.005099922675791235</v>
      </c>
      <c r="R26" s="38">
        <v>43</v>
      </c>
      <c r="S26" s="41">
        <v>93411200</v>
      </c>
      <c r="T26" s="42">
        <v>22</v>
      </c>
      <c r="U26" s="41">
        <v>99762000</v>
      </c>
      <c r="V26" s="42">
        <v>0</v>
      </c>
      <c r="W26" s="41">
        <v>0</v>
      </c>
      <c r="X26" s="43">
        <f t="shared" si="5"/>
        <v>0</v>
      </c>
      <c r="Y26" s="52">
        <f t="shared" si="6"/>
        <v>65</v>
      </c>
      <c r="Z26" s="53">
        <f t="shared" si="7"/>
        <v>193173200</v>
      </c>
      <c r="AA26" s="48">
        <f t="shared" si="8"/>
        <v>2387</v>
      </c>
      <c r="AB26" s="49">
        <f t="shared" si="9"/>
        <v>1689923800</v>
      </c>
      <c r="AC26" s="12"/>
    </row>
    <row r="27" spans="1:29" ht="16.5">
      <c r="A27" s="50" t="s">
        <v>68</v>
      </c>
      <c r="B27" s="36" t="s">
        <v>69</v>
      </c>
      <c r="C27" s="37" t="s">
        <v>67</v>
      </c>
      <c r="D27" s="38">
        <v>56</v>
      </c>
      <c r="E27" s="39">
        <v>80756000</v>
      </c>
      <c r="F27" s="38">
        <v>657</v>
      </c>
      <c r="G27" s="41">
        <v>1805618900</v>
      </c>
      <c r="H27" s="42">
        <v>0</v>
      </c>
      <c r="I27" s="41">
        <v>0</v>
      </c>
      <c r="J27" s="42">
        <v>0</v>
      </c>
      <c r="K27" s="41">
        <v>0</v>
      </c>
      <c r="L27" s="43">
        <f t="shared" si="0"/>
        <v>0.9114725867746288</v>
      </c>
      <c r="M27" s="41">
        <f t="shared" si="1"/>
        <v>657</v>
      </c>
      <c r="N27" s="42">
        <f t="shared" si="2"/>
        <v>1805618900</v>
      </c>
      <c r="O27" s="42">
        <f t="shared" si="3"/>
        <v>2748278.386605784</v>
      </c>
      <c r="P27" s="40">
        <v>2738536.6261398178</v>
      </c>
      <c r="Q27" s="45">
        <f t="shared" si="4"/>
        <v>0.0035572869002295756</v>
      </c>
      <c r="R27" s="38">
        <v>18</v>
      </c>
      <c r="S27" s="41">
        <v>94616000</v>
      </c>
      <c r="T27" s="42">
        <v>0</v>
      </c>
      <c r="U27" s="41">
        <v>0</v>
      </c>
      <c r="V27" s="42">
        <v>0</v>
      </c>
      <c r="W27" s="41">
        <v>0</v>
      </c>
      <c r="X27" s="43">
        <f t="shared" si="5"/>
        <v>0</v>
      </c>
      <c r="Y27" s="52">
        <f t="shared" si="6"/>
        <v>18</v>
      </c>
      <c r="Z27" s="53">
        <f t="shared" si="7"/>
        <v>94616000</v>
      </c>
      <c r="AA27" s="48">
        <f t="shared" si="8"/>
        <v>731</v>
      </c>
      <c r="AB27" s="49">
        <f t="shared" si="9"/>
        <v>1980990900</v>
      </c>
      <c r="AC27" s="12"/>
    </row>
    <row r="28" spans="1:29" ht="16.5">
      <c r="A28" s="50" t="s">
        <v>70</v>
      </c>
      <c r="B28" s="36" t="s">
        <v>71</v>
      </c>
      <c r="C28" s="37" t="s">
        <v>67</v>
      </c>
      <c r="D28" s="38">
        <v>42</v>
      </c>
      <c r="E28" s="39">
        <v>6917400</v>
      </c>
      <c r="F28" s="38">
        <v>6875</v>
      </c>
      <c r="G28" s="41">
        <v>2240220200</v>
      </c>
      <c r="H28" s="42">
        <v>0</v>
      </c>
      <c r="I28" s="41">
        <v>0</v>
      </c>
      <c r="J28" s="42">
        <v>0</v>
      </c>
      <c r="K28" s="41">
        <v>0</v>
      </c>
      <c r="L28" s="43">
        <f t="shared" si="0"/>
        <v>0.8391573934842163</v>
      </c>
      <c r="M28" s="41">
        <f t="shared" si="1"/>
        <v>6875</v>
      </c>
      <c r="N28" s="42">
        <f t="shared" si="2"/>
        <v>2355464000</v>
      </c>
      <c r="O28" s="42">
        <f t="shared" si="3"/>
        <v>325850.21090909094</v>
      </c>
      <c r="P28" s="40">
        <v>322745.4109090909</v>
      </c>
      <c r="Q28" s="45">
        <f t="shared" si="4"/>
        <v>0.009619966373045004</v>
      </c>
      <c r="R28" s="38">
        <v>274</v>
      </c>
      <c r="S28" s="41">
        <v>264923200</v>
      </c>
      <c r="T28" s="42">
        <v>48</v>
      </c>
      <c r="U28" s="41">
        <v>42302100</v>
      </c>
      <c r="V28" s="42">
        <v>44</v>
      </c>
      <c r="W28" s="41">
        <v>115243800</v>
      </c>
      <c r="X28" s="43">
        <f t="shared" si="5"/>
        <v>0.04316883082440571</v>
      </c>
      <c r="Y28" s="52">
        <f t="shared" si="6"/>
        <v>366</v>
      </c>
      <c r="Z28" s="53">
        <f t="shared" si="7"/>
        <v>422469100</v>
      </c>
      <c r="AA28" s="48">
        <f t="shared" si="8"/>
        <v>7283</v>
      </c>
      <c r="AB28" s="49">
        <f t="shared" si="9"/>
        <v>2669606700</v>
      </c>
      <c r="AC28" s="12"/>
    </row>
    <row r="29" spans="1:29" ht="16.5">
      <c r="A29" s="50" t="s">
        <v>72</v>
      </c>
      <c r="B29" s="36" t="s">
        <v>73</v>
      </c>
      <c r="C29" s="37" t="s">
        <v>67</v>
      </c>
      <c r="D29" s="38">
        <v>48</v>
      </c>
      <c r="E29" s="39">
        <v>2719200</v>
      </c>
      <c r="F29" s="38">
        <v>2021</v>
      </c>
      <c r="G29" s="41">
        <v>530289900</v>
      </c>
      <c r="H29" s="42">
        <v>0</v>
      </c>
      <c r="I29" s="41">
        <v>0</v>
      </c>
      <c r="J29" s="42">
        <v>0</v>
      </c>
      <c r="K29" s="41">
        <v>0</v>
      </c>
      <c r="L29" s="43">
        <f t="shared" si="0"/>
        <v>0.8311511607968796</v>
      </c>
      <c r="M29" s="41">
        <f t="shared" si="1"/>
        <v>2021</v>
      </c>
      <c r="N29" s="42">
        <f t="shared" si="2"/>
        <v>567044700</v>
      </c>
      <c r="O29" s="42">
        <f t="shared" si="3"/>
        <v>262389.85650667985</v>
      </c>
      <c r="P29" s="40">
        <v>261800.74257425743</v>
      </c>
      <c r="Q29" s="45">
        <f t="shared" si="4"/>
        <v>0.002250237820678922</v>
      </c>
      <c r="R29" s="38">
        <v>90</v>
      </c>
      <c r="S29" s="41">
        <v>55530800</v>
      </c>
      <c r="T29" s="42">
        <v>16</v>
      </c>
      <c r="U29" s="41">
        <v>12723900</v>
      </c>
      <c r="V29" s="42">
        <v>25</v>
      </c>
      <c r="W29" s="41">
        <v>36754800</v>
      </c>
      <c r="X29" s="43">
        <f t="shared" si="5"/>
        <v>0.05760772491585669</v>
      </c>
      <c r="Y29" s="52">
        <f t="shared" si="6"/>
        <v>131</v>
      </c>
      <c r="Z29" s="53">
        <f t="shared" si="7"/>
        <v>105009500</v>
      </c>
      <c r="AA29" s="48">
        <f t="shared" si="8"/>
        <v>2200</v>
      </c>
      <c r="AB29" s="49">
        <f t="shared" si="9"/>
        <v>638018600</v>
      </c>
      <c r="AC29" s="12"/>
    </row>
    <row r="30" spans="1:29" ht="16.5">
      <c r="A30" s="50" t="s">
        <v>74</v>
      </c>
      <c r="B30" s="36" t="s">
        <v>75</v>
      </c>
      <c r="C30" s="37" t="s">
        <v>67</v>
      </c>
      <c r="D30" s="38">
        <v>89</v>
      </c>
      <c r="E30" s="39">
        <v>27363800</v>
      </c>
      <c r="F30" s="38">
        <v>1548</v>
      </c>
      <c r="G30" s="41">
        <v>570090500</v>
      </c>
      <c r="H30" s="42">
        <v>0</v>
      </c>
      <c r="I30" s="41">
        <v>0</v>
      </c>
      <c r="J30" s="42">
        <v>0</v>
      </c>
      <c r="K30" s="41">
        <v>0</v>
      </c>
      <c r="L30" s="43">
        <f t="shared" si="0"/>
        <v>0.2467873496107764</v>
      </c>
      <c r="M30" s="41">
        <f t="shared" si="1"/>
        <v>1548</v>
      </c>
      <c r="N30" s="42">
        <f t="shared" si="2"/>
        <v>582697800</v>
      </c>
      <c r="O30" s="42">
        <f t="shared" si="3"/>
        <v>368275.5167958656</v>
      </c>
      <c r="P30" s="40">
        <v>361277.425614489</v>
      </c>
      <c r="Q30" s="45">
        <f t="shared" si="4"/>
        <v>0.019370408127420906</v>
      </c>
      <c r="R30" s="38">
        <v>137</v>
      </c>
      <c r="S30" s="41">
        <v>386003900</v>
      </c>
      <c r="T30" s="42">
        <v>317</v>
      </c>
      <c r="U30" s="41">
        <v>1313982000</v>
      </c>
      <c r="V30" s="42">
        <v>13</v>
      </c>
      <c r="W30" s="41">
        <v>12607300</v>
      </c>
      <c r="X30" s="43">
        <f t="shared" si="5"/>
        <v>0.005457593404464627</v>
      </c>
      <c r="Y30" s="52">
        <f t="shared" si="6"/>
        <v>467</v>
      </c>
      <c r="Z30" s="53">
        <f t="shared" si="7"/>
        <v>1712593200</v>
      </c>
      <c r="AA30" s="48">
        <f t="shared" si="8"/>
        <v>2104</v>
      </c>
      <c r="AB30" s="49">
        <f t="shared" si="9"/>
        <v>2310047500</v>
      </c>
      <c r="AC30" s="12"/>
    </row>
    <row r="31" spans="1:29" ht="16.5">
      <c r="A31" s="50" t="s">
        <v>76</v>
      </c>
      <c r="B31" s="36" t="s">
        <v>77</v>
      </c>
      <c r="C31" s="37" t="s">
        <v>67</v>
      </c>
      <c r="D31" s="38">
        <v>113</v>
      </c>
      <c r="E31" s="39">
        <v>36739700</v>
      </c>
      <c r="F31" s="38">
        <v>6562</v>
      </c>
      <c r="G31" s="41">
        <v>2333225200</v>
      </c>
      <c r="H31" s="42">
        <v>0</v>
      </c>
      <c r="I31" s="41">
        <v>0</v>
      </c>
      <c r="J31" s="42">
        <v>0</v>
      </c>
      <c r="K31" s="41">
        <v>0</v>
      </c>
      <c r="L31" s="43">
        <f t="shared" si="0"/>
        <v>0.8289870312114226</v>
      </c>
      <c r="M31" s="41">
        <f t="shared" si="1"/>
        <v>6562</v>
      </c>
      <c r="N31" s="42">
        <f t="shared" si="2"/>
        <v>2597170600</v>
      </c>
      <c r="O31" s="42">
        <f t="shared" si="3"/>
        <v>355566.1688509601</v>
      </c>
      <c r="P31" s="40">
        <v>353860.36352527875</v>
      </c>
      <c r="Q31" s="45">
        <f t="shared" si="4"/>
        <v>0.004820560598218811</v>
      </c>
      <c r="R31" s="38">
        <v>229</v>
      </c>
      <c r="S31" s="41">
        <v>176711900</v>
      </c>
      <c r="T31" s="42">
        <v>4</v>
      </c>
      <c r="U31" s="41">
        <v>3927500</v>
      </c>
      <c r="V31" s="42">
        <v>165</v>
      </c>
      <c r="W31" s="41">
        <v>263945400</v>
      </c>
      <c r="X31" s="43">
        <f t="shared" si="5"/>
        <v>0.09377890893168453</v>
      </c>
      <c r="Y31" s="52">
        <f t="shared" si="6"/>
        <v>398</v>
      </c>
      <c r="Z31" s="53">
        <f t="shared" si="7"/>
        <v>444584800</v>
      </c>
      <c r="AA31" s="48">
        <f t="shared" si="8"/>
        <v>7073</v>
      </c>
      <c r="AB31" s="49">
        <f t="shared" si="9"/>
        <v>2814549700</v>
      </c>
      <c r="AC31" s="12"/>
    </row>
    <row r="32" spans="1:29" ht="16.5">
      <c r="A32" s="50" t="s">
        <v>78</v>
      </c>
      <c r="B32" s="36" t="s">
        <v>79</v>
      </c>
      <c r="C32" s="37" t="s">
        <v>67</v>
      </c>
      <c r="D32" s="38">
        <v>57</v>
      </c>
      <c r="E32" s="39">
        <v>18196800</v>
      </c>
      <c r="F32" s="38">
        <v>2698</v>
      </c>
      <c r="G32" s="41">
        <v>1884747100</v>
      </c>
      <c r="H32" s="42">
        <v>4</v>
      </c>
      <c r="I32" s="41">
        <v>5037000</v>
      </c>
      <c r="J32" s="42">
        <v>4</v>
      </c>
      <c r="K32" s="41">
        <v>25100</v>
      </c>
      <c r="L32" s="43">
        <f t="shared" si="0"/>
        <v>0.8722030410502414</v>
      </c>
      <c r="M32" s="41">
        <f t="shared" si="1"/>
        <v>2702</v>
      </c>
      <c r="N32" s="42">
        <f t="shared" si="2"/>
        <v>1889784100</v>
      </c>
      <c r="O32" s="42">
        <f t="shared" si="3"/>
        <v>699401.9615099926</v>
      </c>
      <c r="P32" s="40">
        <v>678736.114200964</v>
      </c>
      <c r="Q32" s="45">
        <f t="shared" si="4"/>
        <v>0.030447543421727747</v>
      </c>
      <c r="R32" s="38">
        <v>166</v>
      </c>
      <c r="S32" s="41">
        <v>237104000</v>
      </c>
      <c r="T32" s="42">
        <v>8</v>
      </c>
      <c r="U32" s="41">
        <v>21569100</v>
      </c>
      <c r="V32" s="42">
        <v>0</v>
      </c>
      <c r="W32" s="41">
        <v>0</v>
      </c>
      <c r="X32" s="43">
        <f t="shared" si="5"/>
        <v>0</v>
      </c>
      <c r="Y32" s="52">
        <f t="shared" si="6"/>
        <v>174</v>
      </c>
      <c r="Z32" s="53">
        <f t="shared" si="7"/>
        <v>258673100</v>
      </c>
      <c r="AA32" s="48">
        <f t="shared" si="8"/>
        <v>2937</v>
      </c>
      <c r="AB32" s="49">
        <f t="shared" si="9"/>
        <v>2166679100</v>
      </c>
      <c r="AC32" s="12"/>
    </row>
    <row r="33" spans="1:29" ht="16.5">
      <c r="A33" s="50" t="s">
        <v>80</v>
      </c>
      <c r="B33" s="36" t="s">
        <v>81</v>
      </c>
      <c r="C33" s="37" t="s">
        <v>67</v>
      </c>
      <c r="D33" s="38">
        <v>84</v>
      </c>
      <c r="E33" s="39">
        <v>19049400</v>
      </c>
      <c r="F33" s="38">
        <v>2775</v>
      </c>
      <c r="G33" s="41">
        <v>1934454200</v>
      </c>
      <c r="H33" s="42">
        <v>0</v>
      </c>
      <c r="I33" s="41">
        <v>0</v>
      </c>
      <c r="J33" s="42">
        <v>0</v>
      </c>
      <c r="K33" s="41">
        <v>0</v>
      </c>
      <c r="L33" s="43">
        <f t="shared" si="0"/>
        <v>0.9175505899190748</v>
      </c>
      <c r="M33" s="41">
        <f t="shared" si="1"/>
        <v>2775</v>
      </c>
      <c r="N33" s="42">
        <f t="shared" si="2"/>
        <v>1940801900</v>
      </c>
      <c r="O33" s="42">
        <f t="shared" si="3"/>
        <v>697100.6126126127</v>
      </c>
      <c r="P33" s="40">
        <v>595458.1851179673</v>
      </c>
      <c r="Q33" s="45">
        <f t="shared" si="4"/>
        <v>0.1706961631143063</v>
      </c>
      <c r="R33" s="38">
        <v>78</v>
      </c>
      <c r="S33" s="41">
        <v>146012500</v>
      </c>
      <c r="T33" s="42">
        <v>1</v>
      </c>
      <c r="U33" s="41">
        <v>2416900</v>
      </c>
      <c r="V33" s="42">
        <v>3</v>
      </c>
      <c r="W33" s="41">
        <v>6347700</v>
      </c>
      <c r="X33" s="43">
        <f t="shared" si="5"/>
        <v>0.003010841962362981</v>
      </c>
      <c r="Y33" s="52">
        <f t="shared" si="6"/>
        <v>82</v>
      </c>
      <c r="Z33" s="53">
        <f t="shared" si="7"/>
        <v>154777100</v>
      </c>
      <c r="AA33" s="48">
        <f t="shared" si="8"/>
        <v>2941</v>
      </c>
      <c r="AB33" s="49">
        <f t="shared" si="9"/>
        <v>2108280700</v>
      </c>
      <c r="AC33" s="12"/>
    </row>
    <row r="34" spans="1:29" ht="16.5">
      <c r="A34" s="50" t="s">
        <v>82</v>
      </c>
      <c r="B34" s="36" t="s">
        <v>83</v>
      </c>
      <c r="C34" s="37" t="s">
        <v>67</v>
      </c>
      <c r="D34" s="38">
        <v>27</v>
      </c>
      <c r="E34" s="39">
        <v>10281800</v>
      </c>
      <c r="F34" s="38">
        <v>1651</v>
      </c>
      <c r="G34" s="41">
        <v>1284770200</v>
      </c>
      <c r="H34" s="42">
        <v>0</v>
      </c>
      <c r="I34" s="41">
        <v>0</v>
      </c>
      <c r="J34" s="42">
        <v>0</v>
      </c>
      <c r="K34" s="41">
        <v>0</v>
      </c>
      <c r="L34" s="43">
        <f t="shared" si="0"/>
        <v>0.9635856959405611</v>
      </c>
      <c r="M34" s="41">
        <f t="shared" si="1"/>
        <v>1651</v>
      </c>
      <c r="N34" s="42">
        <f t="shared" si="2"/>
        <v>1286120200</v>
      </c>
      <c r="O34" s="42">
        <f t="shared" si="3"/>
        <v>778176.983646275</v>
      </c>
      <c r="P34" s="40">
        <v>770577.7710478498</v>
      </c>
      <c r="Q34" s="45">
        <f t="shared" si="4"/>
        <v>0.009861707518621556</v>
      </c>
      <c r="R34" s="38">
        <v>8</v>
      </c>
      <c r="S34" s="41">
        <v>36920200</v>
      </c>
      <c r="T34" s="42">
        <v>0</v>
      </c>
      <c r="U34" s="41">
        <v>0</v>
      </c>
      <c r="V34" s="42">
        <v>1</v>
      </c>
      <c r="W34" s="41">
        <v>1350000</v>
      </c>
      <c r="X34" s="43">
        <f t="shared" si="5"/>
        <v>0.0010125084544455947</v>
      </c>
      <c r="Y34" s="52">
        <f t="shared" si="6"/>
        <v>9</v>
      </c>
      <c r="Z34" s="53">
        <f t="shared" si="7"/>
        <v>38270200</v>
      </c>
      <c r="AA34" s="48">
        <f t="shared" si="8"/>
        <v>1687</v>
      </c>
      <c r="AB34" s="49">
        <f t="shared" si="9"/>
        <v>1333322200</v>
      </c>
      <c r="AC34" s="12"/>
    </row>
    <row r="35" spans="1:29" ht="16.5">
      <c r="A35" s="50" t="s">
        <v>84</v>
      </c>
      <c r="B35" s="36" t="s">
        <v>85</v>
      </c>
      <c r="C35" s="37" t="s">
        <v>67</v>
      </c>
      <c r="D35" s="38">
        <v>18</v>
      </c>
      <c r="E35" s="39">
        <v>2051700</v>
      </c>
      <c r="F35" s="38">
        <v>4972</v>
      </c>
      <c r="G35" s="41">
        <v>1527454240</v>
      </c>
      <c r="H35" s="42">
        <v>0</v>
      </c>
      <c r="I35" s="41">
        <v>0</v>
      </c>
      <c r="J35" s="42">
        <v>0</v>
      </c>
      <c r="K35" s="41">
        <v>0</v>
      </c>
      <c r="L35" s="43">
        <f t="shared" si="0"/>
        <v>0.9043944430351324</v>
      </c>
      <c r="M35" s="41">
        <f t="shared" si="1"/>
        <v>4972</v>
      </c>
      <c r="N35" s="42">
        <f t="shared" si="2"/>
        <v>1587064340</v>
      </c>
      <c r="O35" s="42">
        <f t="shared" si="3"/>
        <v>307211.2308930008</v>
      </c>
      <c r="P35" s="40">
        <v>307250.85243264976</v>
      </c>
      <c r="Q35" s="45">
        <f t="shared" si="4"/>
        <v>-0.00012895501944183108</v>
      </c>
      <c r="R35" s="38">
        <v>144</v>
      </c>
      <c r="S35" s="41">
        <v>94030500</v>
      </c>
      <c r="T35" s="42">
        <v>11</v>
      </c>
      <c r="U35" s="41">
        <v>5778300</v>
      </c>
      <c r="V35" s="42">
        <v>24</v>
      </c>
      <c r="W35" s="41">
        <v>59610100</v>
      </c>
      <c r="X35" s="43">
        <f t="shared" si="5"/>
        <v>0.03529470263460629</v>
      </c>
      <c r="Y35" s="52">
        <f t="shared" si="6"/>
        <v>179</v>
      </c>
      <c r="Z35" s="53">
        <f t="shared" si="7"/>
        <v>159418900</v>
      </c>
      <c r="AA35" s="48">
        <f t="shared" si="8"/>
        <v>5169</v>
      </c>
      <c r="AB35" s="49">
        <f t="shared" si="9"/>
        <v>1688924840</v>
      </c>
      <c r="AC35" s="12"/>
    </row>
    <row r="36" spans="1:29" ht="16.5">
      <c r="A36" s="50" t="s">
        <v>86</v>
      </c>
      <c r="B36" s="36" t="s">
        <v>87</v>
      </c>
      <c r="C36" s="37" t="s">
        <v>67</v>
      </c>
      <c r="D36" s="38">
        <v>41</v>
      </c>
      <c r="E36" s="39">
        <v>12723200</v>
      </c>
      <c r="F36" s="38">
        <v>4884</v>
      </c>
      <c r="G36" s="41">
        <v>1608122000</v>
      </c>
      <c r="H36" s="42">
        <v>0</v>
      </c>
      <c r="I36" s="41">
        <v>0</v>
      </c>
      <c r="J36" s="42">
        <v>0</v>
      </c>
      <c r="K36" s="41">
        <v>0</v>
      </c>
      <c r="L36" s="43">
        <f t="shared" si="0"/>
        <v>0.7749637088607052</v>
      </c>
      <c r="M36" s="41">
        <f t="shared" si="1"/>
        <v>4884</v>
      </c>
      <c r="N36" s="42">
        <f t="shared" si="2"/>
        <v>1690252300</v>
      </c>
      <c r="O36" s="42">
        <f t="shared" si="3"/>
        <v>329263.30876330874</v>
      </c>
      <c r="P36" s="40">
        <v>328816.1204424416</v>
      </c>
      <c r="Q36" s="45">
        <f t="shared" si="4"/>
        <v>0.0013599951251338188</v>
      </c>
      <c r="R36" s="38">
        <v>215</v>
      </c>
      <c r="S36" s="41">
        <v>257549400</v>
      </c>
      <c r="T36" s="42">
        <v>60</v>
      </c>
      <c r="U36" s="41">
        <v>114568400</v>
      </c>
      <c r="V36" s="42">
        <v>22</v>
      </c>
      <c r="W36" s="41">
        <v>82130300</v>
      </c>
      <c r="X36" s="43">
        <f t="shared" si="5"/>
        <v>0.039579087841496094</v>
      </c>
      <c r="Y36" s="52">
        <f t="shared" si="6"/>
        <v>297</v>
      </c>
      <c r="Z36" s="53">
        <f t="shared" si="7"/>
        <v>454248100</v>
      </c>
      <c r="AA36" s="48">
        <f t="shared" si="8"/>
        <v>5222</v>
      </c>
      <c r="AB36" s="49">
        <f t="shared" si="9"/>
        <v>2075093300</v>
      </c>
      <c r="AC36" s="12"/>
    </row>
    <row r="37" spans="1:29" ht="16.5">
      <c r="A37" s="50" t="s">
        <v>88</v>
      </c>
      <c r="B37" s="36" t="s">
        <v>89</v>
      </c>
      <c r="C37" s="37" t="s">
        <v>67</v>
      </c>
      <c r="D37" s="38">
        <v>60</v>
      </c>
      <c r="E37" s="39">
        <v>38695300</v>
      </c>
      <c r="F37" s="38">
        <v>1961</v>
      </c>
      <c r="G37" s="41">
        <v>701720900</v>
      </c>
      <c r="H37" s="42">
        <v>0</v>
      </c>
      <c r="I37" s="41">
        <v>0</v>
      </c>
      <c r="J37" s="42">
        <v>0</v>
      </c>
      <c r="K37" s="41">
        <v>0</v>
      </c>
      <c r="L37" s="43">
        <f t="shared" si="0"/>
        <v>0.335694767489143</v>
      </c>
      <c r="M37" s="41">
        <f t="shared" si="1"/>
        <v>1961</v>
      </c>
      <c r="N37" s="42">
        <f t="shared" si="2"/>
        <v>956728600</v>
      </c>
      <c r="O37" s="42">
        <f t="shared" si="3"/>
        <v>357838.2967873534</v>
      </c>
      <c r="P37" s="40">
        <v>316815.12519161985</v>
      </c>
      <c r="Q37" s="45">
        <f t="shared" si="4"/>
        <v>0.1294861524396016</v>
      </c>
      <c r="R37" s="38">
        <v>166</v>
      </c>
      <c r="S37" s="41">
        <v>495793000</v>
      </c>
      <c r="T37" s="42">
        <v>88</v>
      </c>
      <c r="U37" s="41">
        <v>599137100</v>
      </c>
      <c r="V37" s="42">
        <v>39</v>
      </c>
      <c r="W37" s="41">
        <v>255007700</v>
      </c>
      <c r="X37" s="43">
        <f t="shared" si="5"/>
        <v>0.1219925907286517</v>
      </c>
      <c r="Y37" s="52">
        <f t="shared" si="6"/>
        <v>293</v>
      </c>
      <c r="Z37" s="53">
        <f t="shared" si="7"/>
        <v>1349937800</v>
      </c>
      <c r="AA37" s="48">
        <f t="shared" si="8"/>
        <v>2314</v>
      </c>
      <c r="AB37" s="49">
        <f t="shared" si="9"/>
        <v>2090354000</v>
      </c>
      <c r="AC37" s="12"/>
    </row>
    <row r="38" spans="1:29" ht="16.5">
      <c r="A38" s="50" t="s">
        <v>90</v>
      </c>
      <c r="B38" s="36" t="s">
        <v>91</v>
      </c>
      <c r="C38" s="37" t="s">
        <v>67</v>
      </c>
      <c r="D38" s="38">
        <v>189</v>
      </c>
      <c r="E38" s="39">
        <v>76160100</v>
      </c>
      <c r="F38" s="38">
        <v>3852</v>
      </c>
      <c r="G38" s="41">
        <v>1800727000</v>
      </c>
      <c r="H38" s="42">
        <v>0</v>
      </c>
      <c r="I38" s="41">
        <v>0</v>
      </c>
      <c r="J38" s="42">
        <v>0</v>
      </c>
      <c r="K38" s="41">
        <v>0</v>
      </c>
      <c r="L38" s="43">
        <f t="shared" si="0"/>
        <v>0.6108365604708272</v>
      </c>
      <c r="M38" s="41">
        <f t="shared" si="1"/>
        <v>3852</v>
      </c>
      <c r="N38" s="42">
        <f t="shared" si="2"/>
        <v>2258626700</v>
      </c>
      <c r="O38" s="42">
        <f t="shared" si="3"/>
        <v>467478.45275181724</v>
      </c>
      <c r="P38" s="40">
        <v>461835.81924036593</v>
      </c>
      <c r="Q38" s="45">
        <f t="shared" si="4"/>
        <v>0.012217834296032709</v>
      </c>
      <c r="R38" s="38">
        <v>117</v>
      </c>
      <c r="S38" s="41">
        <v>587567400</v>
      </c>
      <c r="T38" s="42">
        <v>10</v>
      </c>
      <c r="U38" s="41">
        <v>25614400</v>
      </c>
      <c r="V38" s="42">
        <v>51</v>
      </c>
      <c r="W38" s="41">
        <v>457899700</v>
      </c>
      <c r="X38" s="43">
        <f t="shared" si="5"/>
        <v>0.1553271971757094</v>
      </c>
      <c r="Y38" s="52">
        <f t="shared" si="6"/>
        <v>178</v>
      </c>
      <c r="Z38" s="53">
        <f t="shared" si="7"/>
        <v>1071081500</v>
      </c>
      <c r="AA38" s="48">
        <f t="shared" si="8"/>
        <v>4219</v>
      </c>
      <c r="AB38" s="49">
        <f t="shared" si="9"/>
        <v>2947968600</v>
      </c>
      <c r="AC38" s="12"/>
    </row>
    <row r="39" spans="1:29" ht="16.5">
      <c r="A39" s="50" t="s">
        <v>92</v>
      </c>
      <c r="B39" s="36" t="s">
        <v>93</v>
      </c>
      <c r="C39" s="37" t="s">
        <v>67</v>
      </c>
      <c r="D39" s="38">
        <v>65</v>
      </c>
      <c r="E39" s="39">
        <v>15129600</v>
      </c>
      <c r="F39" s="38">
        <v>2321</v>
      </c>
      <c r="G39" s="41">
        <v>1021910100</v>
      </c>
      <c r="H39" s="42">
        <v>1</v>
      </c>
      <c r="I39" s="41">
        <v>283300</v>
      </c>
      <c r="J39" s="42">
        <v>1</v>
      </c>
      <c r="K39" s="41">
        <v>5100</v>
      </c>
      <c r="L39" s="43">
        <f t="shared" si="0"/>
        <v>0.8499676790676937</v>
      </c>
      <c r="M39" s="41">
        <f t="shared" si="1"/>
        <v>2322</v>
      </c>
      <c r="N39" s="42">
        <f t="shared" si="2"/>
        <v>1022193400</v>
      </c>
      <c r="O39" s="42">
        <f t="shared" si="3"/>
        <v>440221.1024978467</v>
      </c>
      <c r="P39" s="40">
        <v>438982.025862069</v>
      </c>
      <c r="Q39" s="45">
        <f t="shared" si="4"/>
        <v>0.0028226135986876223</v>
      </c>
      <c r="R39" s="38">
        <v>126</v>
      </c>
      <c r="S39" s="41">
        <v>160491600</v>
      </c>
      <c r="T39" s="42">
        <v>10</v>
      </c>
      <c r="U39" s="41">
        <v>4806500</v>
      </c>
      <c r="V39" s="42">
        <v>0</v>
      </c>
      <c r="W39" s="41">
        <v>0</v>
      </c>
      <c r="X39" s="43">
        <f t="shared" si="5"/>
        <v>0</v>
      </c>
      <c r="Y39" s="52">
        <f t="shared" si="6"/>
        <v>136</v>
      </c>
      <c r="Z39" s="53">
        <f t="shared" si="7"/>
        <v>165298100</v>
      </c>
      <c r="AA39" s="48">
        <f t="shared" si="8"/>
        <v>2524</v>
      </c>
      <c r="AB39" s="49">
        <f t="shared" si="9"/>
        <v>1202626200</v>
      </c>
      <c r="AC39" s="12"/>
    </row>
    <row r="40" spans="1:29" ht="16.5">
      <c r="A40" s="50" t="s">
        <v>94</v>
      </c>
      <c r="B40" s="36" t="s">
        <v>95</v>
      </c>
      <c r="C40" s="37" t="s">
        <v>67</v>
      </c>
      <c r="D40" s="38">
        <v>119</v>
      </c>
      <c r="E40" s="39">
        <v>33139500</v>
      </c>
      <c r="F40" s="38">
        <v>6773</v>
      </c>
      <c r="G40" s="41">
        <v>3147176400</v>
      </c>
      <c r="H40" s="42">
        <v>0</v>
      </c>
      <c r="I40" s="41">
        <v>0</v>
      </c>
      <c r="J40" s="42">
        <v>0</v>
      </c>
      <c r="K40" s="41">
        <v>0</v>
      </c>
      <c r="L40" s="43">
        <f t="shared" si="0"/>
        <v>0.7094909623424793</v>
      </c>
      <c r="M40" s="41">
        <f t="shared" si="1"/>
        <v>6773</v>
      </c>
      <c r="N40" s="42">
        <f t="shared" si="2"/>
        <v>3406921400</v>
      </c>
      <c r="O40" s="42">
        <f t="shared" si="3"/>
        <v>464665.0524139968</v>
      </c>
      <c r="P40" s="40">
        <v>461978.2833505688</v>
      </c>
      <c r="Q40" s="45">
        <f t="shared" si="4"/>
        <v>0.005815790828828098</v>
      </c>
      <c r="R40" s="38">
        <v>515</v>
      </c>
      <c r="S40" s="41">
        <v>758211900</v>
      </c>
      <c r="T40" s="42">
        <v>125</v>
      </c>
      <c r="U40" s="41">
        <v>237550300</v>
      </c>
      <c r="V40" s="42">
        <v>57</v>
      </c>
      <c r="W40" s="41">
        <v>259745000</v>
      </c>
      <c r="X40" s="43">
        <f t="shared" si="5"/>
        <v>0.05855621248737354</v>
      </c>
      <c r="Y40" s="52">
        <f t="shared" si="6"/>
        <v>697</v>
      </c>
      <c r="Z40" s="53">
        <f t="shared" si="7"/>
        <v>1255507200</v>
      </c>
      <c r="AA40" s="48">
        <f t="shared" si="8"/>
        <v>7589</v>
      </c>
      <c r="AB40" s="49">
        <f t="shared" si="9"/>
        <v>4435823100</v>
      </c>
      <c r="AC40" s="12"/>
    </row>
    <row r="41" spans="1:29" ht="16.5">
      <c r="A41" s="50" t="s">
        <v>96</v>
      </c>
      <c r="B41" s="36" t="s">
        <v>97</v>
      </c>
      <c r="C41" s="37" t="s">
        <v>67</v>
      </c>
      <c r="D41" s="38">
        <v>52</v>
      </c>
      <c r="E41" s="39">
        <v>93718400</v>
      </c>
      <c r="F41" s="38">
        <v>1930</v>
      </c>
      <c r="G41" s="41">
        <v>2520047800</v>
      </c>
      <c r="H41" s="42">
        <v>0</v>
      </c>
      <c r="I41" s="41">
        <v>0</v>
      </c>
      <c r="J41" s="42">
        <v>0</v>
      </c>
      <c r="K41" s="41">
        <v>0</v>
      </c>
      <c r="L41" s="43">
        <f t="shared" si="0"/>
        <v>0.7413723836964714</v>
      </c>
      <c r="M41" s="41">
        <f t="shared" si="1"/>
        <v>1930</v>
      </c>
      <c r="N41" s="42">
        <f t="shared" si="2"/>
        <v>2521797800</v>
      </c>
      <c r="O41" s="42">
        <f t="shared" si="3"/>
        <v>1305724.2487046632</v>
      </c>
      <c r="P41" s="40">
        <v>1288651.632970451</v>
      </c>
      <c r="Q41" s="45">
        <f t="shared" si="4"/>
        <v>0.013248433709627567</v>
      </c>
      <c r="R41" s="38">
        <v>125</v>
      </c>
      <c r="S41" s="41">
        <v>783649800</v>
      </c>
      <c r="T41" s="42">
        <v>0</v>
      </c>
      <c r="U41" s="41">
        <v>0</v>
      </c>
      <c r="V41" s="42">
        <v>1</v>
      </c>
      <c r="W41" s="41">
        <v>1750000</v>
      </c>
      <c r="X41" s="43">
        <f t="shared" si="5"/>
        <v>0.0005148321676552425</v>
      </c>
      <c r="Y41" s="52">
        <f t="shared" si="6"/>
        <v>126</v>
      </c>
      <c r="Z41" s="53">
        <f t="shared" si="7"/>
        <v>785399800</v>
      </c>
      <c r="AA41" s="48">
        <f t="shared" si="8"/>
        <v>2108</v>
      </c>
      <c r="AB41" s="49">
        <f t="shared" si="9"/>
        <v>3399166000</v>
      </c>
      <c r="AC41" s="12"/>
    </row>
    <row r="42" spans="1:29" ht="16.5">
      <c r="A42" s="50" t="s">
        <v>98</v>
      </c>
      <c r="B42" s="36" t="s">
        <v>99</v>
      </c>
      <c r="C42" s="37" t="s">
        <v>67</v>
      </c>
      <c r="D42" s="38">
        <v>134</v>
      </c>
      <c r="E42" s="39">
        <v>18573200</v>
      </c>
      <c r="F42" s="38">
        <v>10199</v>
      </c>
      <c r="G42" s="41">
        <v>3352911500</v>
      </c>
      <c r="H42" s="42">
        <v>0</v>
      </c>
      <c r="I42" s="41">
        <v>0</v>
      </c>
      <c r="J42" s="42">
        <v>0</v>
      </c>
      <c r="K42" s="41">
        <v>0</v>
      </c>
      <c r="L42" s="43">
        <f t="shared" si="0"/>
        <v>0.7961116009343601</v>
      </c>
      <c r="M42" s="41">
        <f t="shared" si="1"/>
        <v>10199</v>
      </c>
      <c r="N42" s="42">
        <f t="shared" si="2"/>
        <v>3487532700</v>
      </c>
      <c r="O42" s="42">
        <f t="shared" si="3"/>
        <v>328749.0440239239</v>
      </c>
      <c r="P42" s="40">
        <v>327484.87403195765</v>
      </c>
      <c r="Q42" s="45">
        <f t="shared" si="4"/>
        <v>0.0038602393338109248</v>
      </c>
      <c r="R42" s="38">
        <v>402</v>
      </c>
      <c r="S42" s="41">
        <v>500578700</v>
      </c>
      <c r="T42" s="42">
        <v>83</v>
      </c>
      <c r="U42" s="41">
        <v>204925300</v>
      </c>
      <c r="V42" s="42">
        <v>13</v>
      </c>
      <c r="W42" s="41">
        <v>134621200</v>
      </c>
      <c r="X42" s="43">
        <f t="shared" si="5"/>
        <v>0.03196430894513758</v>
      </c>
      <c r="Y42" s="52">
        <f t="shared" si="6"/>
        <v>498</v>
      </c>
      <c r="Z42" s="53">
        <f t="shared" si="7"/>
        <v>840125200</v>
      </c>
      <c r="AA42" s="48">
        <f t="shared" si="8"/>
        <v>10831</v>
      </c>
      <c r="AB42" s="49">
        <f t="shared" si="9"/>
        <v>4211609900</v>
      </c>
      <c r="AC42" s="12"/>
    </row>
    <row r="43" spans="1:29" ht="16.5">
      <c r="A43" s="50" t="s">
        <v>100</v>
      </c>
      <c r="B43" s="36" t="s">
        <v>101</v>
      </c>
      <c r="C43" s="37" t="s">
        <v>67</v>
      </c>
      <c r="D43" s="38">
        <v>62</v>
      </c>
      <c r="E43" s="39">
        <v>10245100</v>
      </c>
      <c r="F43" s="38">
        <v>2155</v>
      </c>
      <c r="G43" s="41">
        <v>645570766</v>
      </c>
      <c r="H43" s="42">
        <v>0</v>
      </c>
      <c r="I43" s="41">
        <v>0</v>
      </c>
      <c r="J43" s="42">
        <v>0</v>
      </c>
      <c r="K43" s="41">
        <v>0</v>
      </c>
      <c r="L43" s="43">
        <f t="shared" si="0"/>
        <v>0.6242542825986085</v>
      </c>
      <c r="M43" s="41">
        <f t="shared" si="1"/>
        <v>2155</v>
      </c>
      <c r="N43" s="42">
        <f t="shared" si="2"/>
        <v>767850766</v>
      </c>
      <c r="O43" s="42">
        <f t="shared" si="3"/>
        <v>299568.8009280742</v>
      </c>
      <c r="P43" s="40">
        <v>299078.35116279067</v>
      </c>
      <c r="Q43" s="45">
        <f t="shared" si="4"/>
        <v>0.001639870500077087</v>
      </c>
      <c r="R43" s="38">
        <v>211</v>
      </c>
      <c r="S43" s="41">
        <v>186539150</v>
      </c>
      <c r="T43" s="42">
        <v>98</v>
      </c>
      <c r="U43" s="41">
        <v>69512100</v>
      </c>
      <c r="V43" s="42">
        <v>125</v>
      </c>
      <c r="W43" s="41">
        <v>122280000</v>
      </c>
      <c r="X43" s="43">
        <f t="shared" si="5"/>
        <v>0.11824236427111981</v>
      </c>
      <c r="Y43" s="52">
        <f t="shared" si="6"/>
        <v>434</v>
      </c>
      <c r="Z43" s="53">
        <f t="shared" si="7"/>
        <v>378331250</v>
      </c>
      <c r="AA43" s="48">
        <f t="shared" si="8"/>
        <v>2651</v>
      </c>
      <c r="AB43" s="49">
        <f t="shared" si="9"/>
        <v>1034147116</v>
      </c>
      <c r="AC43" s="12"/>
    </row>
    <row r="44" spans="1:29" ht="16.5">
      <c r="A44" s="50" t="s">
        <v>102</v>
      </c>
      <c r="B44" s="36" t="s">
        <v>103</v>
      </c>
      <c r="C44" s="37" t="s">
        <v>67</v>
      </c>
      <c r="D44" s="38">
        <v>102</v>
      </c>
      <c r="E44" s="39">
        <v>115870700</v>
      </c>
      <c r="F44" s="38">
        <v>8286</v>
      </c>
      <c r="G44" s="41">
        <v>3842525600</v>
      </c>
      <c r="H44" s="42">
        <v>0</v>
      </c>
      <c r="I44" s="41">
        <v>0</v>
      </c>
      <c r="J44" s="42">
        <v>0</v>
      </c>
      <c r="K44" s="41">
        <v>0</v>
      </c>
      <c r="L44" s="43">
        <f t="shared" si="0"/>
        <v>0.5899676274905254</v>
      </c>
      <c r="M44" s="41">
        <f t="shared" si="1"/>
        <v>8286</v>
      </c>
      <c r="N44" s="42">
        <f t="shared" si="2"/>
        <v>5469229720</v>
      </c>
      <c r="O44" s="42">
        <f t="shared" si="3"/>
        <v>463737.0987207338</v>
      </c>
      <c r="P44" s="40">
        <v>459678.4675072745</v>
      </c>
      <c r="Q44" s="45">
        <f t="shared" si="4"/>
        <v>0.008829282858229757</v>
      </c>
      <c r="R44" s="38">
        <v>410</v>
      </c>
      <c r="S44" s="41">
        <v>920629000</v>
      </c>
      <c r="T44" s="42">
        <v>6</v>
      </c>
      <c r="U44" s="41">
        <v>7383200</v>
      </c>
      <c r="V44" s="42">
        <v>81</v>
      </c>
      <c r="W44" s="41">
        <v>1626704120</v>
      </c>
      <c r="X44" s="43">
        <f t="shared" si="5"/>
        <v>0.24975832829987207</v>
      </c>
      <c r="Y44" s="52">
        <f t="shared" si="6"/>
        <v>497</v>
      </c>
      <c r="Z44" s="53">
        <f t="shared" si="7"/>
        <v>2554716320</v>
      </c>
      <c r="AA44" s="48">
        <f t="shared" si="8"/>
        <v>8885</v>
      </c>
      <c r="AB44" s="49">
        <f t="shared" si="9"/>
        <v>6513112620</v>
      </c>
      <c r="AC44" s="12"/>
    </row>
    <row r="45" spans="1:29" ht="16.5">
      <c r="A45" s="50" t="s">
        <v>104</v>
      </c>
      <c r="B45" s="36" t="s">
        <v>105</v>
      </c>
      <c r="C45" s="37" t="s">
        <v>67</v>
      </c>
      <c r="D45" s="38">
        <v>293</v>
      </c>
      <c r="E45" s="39">
        <v>82541900</v>
      </c>
      <c r="F45" s="38">
        <v>3458</v>
      </c>
      <c r="G45" s="41">
        <v>3673967200</v>
      </c>
      <c r="H45" s="42">
        <v>3</v>
      </c>
      <c r="I45" s="41">
        <v>3470900</v>
      </c>
      <c r="J45" s="42">
        <v>10</v>
      </c>
      <c r="K45" s="41">
        <v>18800</v>
      </c>
      <c r="L45" s="43">
        <f t="shared" si="0"/>
        <v>0.8722746827944332</v>
      </c>
      <c r="M45" s="41">
        <f t="shared" si="1"/>
        <v>3461</v>
      </c>
      <c r="N45" s="42">
        <f t="shared" si="2"/>
        <v>3734000100</v>
      </c>
      <c r="O45" s="42">
        <f t="shared" si="3"/>
        <v>1062536.2900895695</v>
      </c>
      <c r="P45" s="40">
        <v>1053834.025974026</v>
      </c>
      <c r="Q45" s="45">
        <f t="shared" si="4"/>
        <v>0.00825771791483041</v>
      </c>
      <c r="R45" s="38">
        <v>52</v>
      </c>
      <c r="S45" s="41">
        <v>368932500</v>
      </c>
      <c r="T45" s="42">
        <v>15</v>
      </c>
      <c r="U45" s="41">
        <v>30424200</v>
      </c>
      <c r="V45" s="42">
        <v>3</v>
      </c>
      <c r="W45" s="41">
        <v>56562000</v>
      </c>
      <c r="X45" s="43">
        <f t="shared" si="5"/>
        <v>0.013416296689866441</v>
      </c>
      <c r="Y45" s="52">
        <f t="shared" si="6"/>
        <v>70</v>
      </c>
      <c r="Z45" s="53">
        <f t="shared" si="7"/>
        <v>455918700</v>
      </c>
      <c r="AA45" s="48">
        <f t="shared" si="8"/>
        <v>3834</v>
      </c>
      <c r="AB45" s="49">
        <f t="shared" si="9"/>
        <v>4215917500</v>
      </c>
      <c r="AC45" s="12"/>
    </row>
    <row r="46" spans="1:29" ht="16.5">
      <c r="A46" s="50" t="s">
        <v>106</v>
      </c>
      <c r="B46" s="36" t="s">
        <v>107</v>
      </c>
      <c r="C46" s="37" t="s">
        <v>67</v>
      </c>
      <c r="D46" s="38">
        <v>117</v>
      </c>
      <c r="E46" s="39">
        <v>16480000</v>
      </c>
      <c r="F46" s="38">
        <v>5646</v>
      </c>
      <c r="G46" s="41">
        <v>1596281400</v>
      </c>
      <c r="H46" s="42">
        <v>0</v>
      </c>
      <c r="I46" s="41">
        <v>0</v>
      </c>
      <c r="J46" s="42">
        <v>0</v>
      </c>
      <c r="K46" s="41">
        <v>0</v>
      </c>
      <c r="L46" s="43">
        <f t="shared" si="0"/>
        <v>0.7523386608781365</v>
      </c>
      <c r="M46" s="41">
        <f t="shared" si="1"/>
        <v>5646</v>
      </c>
      <c r="N46" s="42">
        <f t="shared" si="2"/>
        <v>1703947700</v>
      </c>
      <c r="O46" s="42">
        <f t="shared" si="3"/>
        <v>282727.8427205101</v>
      </c>
      <c r="P46" s="40">
        <v>281796.49247121345</v>
      </c>
      <c r="Q46" s="45">
        <f t="shared" si="4"/>
        <v>0.003305045570756269</v>
      </c>
      <c r="R46" s="38">
        <v>444</v>
      </c>
      <c r="S46" s="41">
        <v>311050000</v>
      </c>
      <c r="T46" s="42">
        <v>69</v>
      </c>
      <c r="U46" s="41">
        <v>90281400</v>
      </c>
      <c r="V46" s="42">
        <v>124</v>
      </c>
      <c r="W46" s="41">
        <v>107666300</v>
      </c>
      <c r="X46" s="43">
        <f t="shared" si="5"/>
        <v>0.05074388510929445</v>
      </c>
      <c r="Y46" s="52">
        <f t="shared" si="6"/>
        <v>637</v>
      </c>
      <c r="Z46" s="53">
        <f t="shared" si="7"/>
        <v>508997700</v>
      </c>
      <c r="AA46" s="48">
        <f t="shared" si="8"/>
        <v>6400</v>
      </c>
      <c r="AB46" s="49">
        <f t="shared" si="9"/>
        <v>2121759100</v>
      </c>
      <c r="AC46" s="12"/>
    </row>
    <row r="47" spans="1:29" ht="16.5">
      <c r="A47" s="50" t="s">
        <v>108</v>
      </c>
      <c r="B47" s="36" t="s">
        <v>109</v>
      </c>
      <c r="C47" s="37" t="s">
        <v>67</v>
      </c>
      <c r="D47" s="38">
        <v>45</v>
      </c>
      <c r="E47" s="39">
        <v>7516800</v>
      </c>
      <c r="F47" s="38">
        <v>3874</v>
      </c>
      <c r="G47" s="41">
        <v>2181719500</v>
      </c>
      <c r="H47" s="42">
        <v>0</v>
      </c>
      <c r="I47" s="41">
        <v>0</v>
      </c>
      <c r="J47" s="42">
        <v>0</v>
      </c>
      <c r="K47" s="41">
        <v>0</v>
      </c>
      <c r="L47" s="43">
        <f t="shared" si="0"/>
        <v>0.9203135475211761</v>
      </c>
      <c r="M47" s="41">
        <f t="shared" si="1"/>
        <v>3874</v>
      </c>
      <c r="N47" s="42">
        <f t="shared" si="2"/>
        <v>2181719500</v>
      </c>
      <c r="O47" s="42">
        <f t="shared" si="3"/>
        <v>563169.721218379</v>
      </c>
      <c r="P47" s="40">
        <v>558279.3950361945</v>
      </c>
      <c r="Q47" s="45">
        <f t="shared" si="4"/>
        <v>0.008759639395015568</v>
      </c>
      <c r="R47" s="38">
        <v>101</v>
      </c>
      <c r="S47" s="41">
        <v>155313500</v>
      </c>
      <c r="T47" s="42">
        <v>9</v>
      </c>
      <c r="U47" s="41">
        <v>26076500</v>
      </c>
      <c r="V47" s="42">
        <v>0</v>
      </c>
      <c r="W47" s="41">
        <v>0</v>
      </c>
      <c r="X47" s="43">
        <f t="shared" si="5"/>
        <v>0</v>
      </c>
      <c r="Y47" s="52">
        <f t="shared" si="6"/>
        <v>110</v>
      </c>
      <c r="Z47" s="53">
        <f t="shared" si="7"/>
        <v>181390000</v>
      </c>
      <c r="AA47" s="48">
        <f t="shared" si="8"/>
        <v>4029</v>
      </c>
      <c r="AB47" s="49">
        <f t="shared" si="9"/>
        <v>2370626300</v>
      </c>
      <c r="AC47" s="12"/>
    </row>
    <row r="48" spans="1:29" ht="16.5">
      <c r="A48" s="50" t="s">
        <v>110</v>
      </c>
      <c r="B48" s="36" t="s">
        <v>111</v>
      </c>
      <c r="C48" s="37" t="s">
        <v>67</v>
      </c>
      <c r="D48" s="38">
        <v>272</v>
      </c>
      <c r="E48" s="39">
        <v>67191700</v>
      </c>
      <c r="F48" s="38">
        <v>8035</v>
      </c>
      <c r="G48" s="41">
        <v>1972039200</v>
      </c>
      <c r="H48" s="42">
        <v>0</v>
      </c>
      <c r="I48" s="41">
        <v>0</v>
      </c>
      <c r="J48" s="42">
        <v>0</v>
      </c>
      <c r="K48" s="41">
        <v>0</v>
      </c>
      <c r="L48" s="43">
        <f t="shared" si="0"/>
        <v>0.3660212996775643</v>
      </c>
      <c r="M48" s="41">
        <f t="shared" si="1"/>
        <v>8035</v>
      </c>
      <c r="N48" s="42">
        <f t="shared" si="2"/>
        <v>3040718600</v>
      </c>
      <c r="O48" s="42">
        <f t="shared" si="3"/>
        <v>245431.1387678905</v>
      </c>
      <c r="P48" s="40">
        <v>241342.13601889843</v>
      </c>
      <c r="Q48" s="45">
        <f t="shared" si="4"/>
        <v>0.01694276356562896</v>
      </c>
      <c r="R48" s="38">
        <v>1155</v>
      </c>
      <c r="S48" s="41">
        <v>1953822500</v>
      </c>
      <c r="T48" s="42">
        <v>223</v>
      </c>
      <c r="U48" s="41">
        <v>326038900</v>
      </c>
      <c r="V48" s="42">
        <v>211</v>
      </c>
      <c r="W48" s="41">
        <v>1068679400</v>
      </c>
      <c r="X48" s="43">
        <f t="shared" si="5"/>
        <v>0.1983527624230997</v>
      </c>
      <c r="Y48" s="52">
        <f t="shared" si="6"/>
        <v>1589</v>
      </c>
      <c r="Z48" s="53">
        <f t="shared" si="7"/>
        <v>3348540800</v>
      </c>
      <c r="AA48" s="48">
        <f t="shared" si="8"/>
        <v>9896</v>
      </c>
      <c r="AB48" s="49">
        <f t="shared" si="9"/>
        <v>5387771700</v>
      </c>
      <c r="AC48" s="12"/>
    </row>
    <row r="49" spans="1:29" ht="16.5">
      <c r="A49" s="50" t="s">
        <v>112</v>
      </c>
      <c r="B49" s="36" t="s">
        <v>113</v>
      </c>
      <c r="C49" s="37" t="s">
        <v>67</v>
      </c>
      <c r="D49" s="38">
        <v>50</v>
      </c>
      <c r="E49" s="39">
        <v>12498400</v>
      </c>
      <c r="F49" s="38">
        <v>1589</v>
      </c>
      <c r="G49" s="41">
        <v>856504400</v>
      </c>
      <c r="H49" s="42">
        <v>0</v>
      </c>
      <c r="I49" s="41">
        <v>0</v>
      </c>
      <c r="J49" s="42">
        <v>0</v>
      </c>
      <c r="K49" s="41">
        <v>0</v>
      </c>
      <c r="L49" s="43">
        <f t="shared" si="0"/>
        <v>0.9557122005492332</v>
      </c>
      <c r="M49" s="41">
        <f t="shared" si="1"/>
        <v>1589</v>
      </c>
      <c r="N49" s="42">
        <f t="shared" si="2"/>
        <v>856504400</v>
      </c>
      <c r="O49" s="42">
        <f t="shared" si="3"/>
        <v>539021.0195091253</v>
      </c>
      <c r="P49" s="40">
        <v>539007.6148521083</v>
      </c>
      <c r="Q49" s="45">
        <f t="shared" si="4"/>
        <v>2.4869142193198668E-05</v>
      </c>
      <c r="R49" s="38">
        <v>29</v>
      </c>
      <c r="S49" s="41">
        <v>27192100</v>
      </c>
      <c r="T49" s="42">
        <v>0</v>
      </c>
      <c r="U49" s="41">
        <v>0</v>
      </c>
      <c r="V49" s="42">
        <v>0</v>
      </c>
      <c r="W49" s="41">
        <v>0</v>
      </c>
      <c r="X49" s="43">
        <f t="shared" si="5"/>
        <v>0</v>
      </c>
      <c r="Y49" s="52">
        <f t="shared" si="6"/>
        <v>29</v>
      </c>
      <c r="Z49" s="53">
        <f t="shared" si="7"/>
        <v>27192100</v>
      </c>
      <c r="AA49" s="48">
        <f t="shared" si="8"/>
        <v>1668</v>
      </c>
      <c r="AB49" s="49">
        <f t="shared" si="9"/>
        <v>896194900</v>
      </c>
      <c r="AC49" s="12"/>
    </row>
    <row r="50" spans="1:29" ht="16.5">
      <c r="A50" s="50" t="s">
        <v>114</v>
      </c>
      <c r="B50" s="36" t="s">
        <v>115</v>
      </c>
      <c r="C50" s="37" t="s">
        <v>67</v>
      </c>
      <c r="D50" s="38">
        <v>97</v>
      </c>
      <c r="E50" s="39">
        <v>8684100</v>
      </c>
      <c r="F50" s="38">
        <v>3335</v>
      </c>
      <c r="G50" s="41">
        <v>1277161100</v>
      </c>
      <c r="H50" s="42">
        <v>0</v>
      </c>
      <c r="I50" s="41">
        <v>0</v>
      </c>
      <c r="J50" s="42">
        <v>0</v>
      </c>
      <c r="K50" s="41">
        <v>0</v>
      </c>
      <c r="L50" s="43">
        <f t="shared" si="0"/>
        <v>0.7437237516683631</v>
      </c>
      <c r="M50" s="41">
        <f t="shared" si="1"/>
        <v>3335</v>
      </c>
      <c r="N50" s="42">
        <f t="shared" si="2"/>
        <v>1354355600</v>
      </c>
      <c r="O50" s="42">
        <f t="shared" si="3"/>
        <v>382956.8515742129</v>
      </c>
      <c r="P50" s="40">
        <v>374908.8782243551</v>
      </c>
      <c r="Q50" s="45">
        <f t="shared" si="4"/>
        <v>0.021466478435972568</v>
      </c>
      <c r="R50" s="38">
        <v>188</v>
      </c>
      <c r="S50" s="41">
        <v>325044300</v>
      </c>
      <c r="T50" s="42">
        <v>13</v>
      </c>
      <c r="U50" s="41">
        <v>29168000</v>
      </c>
      <c r="V50" s="42">
        <v>24</v>
      </c>
      <c r="W50" s="41">
        <v>77194500</v>
      </c>
      <c r="X50" s="43">
        <f t="shared" si="5"/>
        <v>0.044952342463424125</v>
      </c>
      <c r="Y50" s="52">
        <f t="shared" si="6"/>
        <v>225</v>
      </c>
      <c r="Z50" s="53">
        <f t="shared" si="7"/>
        <v>431406800</v>
      </c>
      <c r="AA50" s="48">
        <f t="shared" si="8"/>
        <v>3657</v>
      </c>
      <c r="AB50" s="49">
        <f t="shared" si="9"/>
        <v>1717252000</v>
      </c>
      <c r="AC50" s="12"/>
    </row>
    <row r="51" spans="1:29" ht="16.5">
      <c r="A51" s="50" t="s">
        <v>116</v>
      </c>
      <c r="B51" s="36" t="s">
        <v>117</v>
      </c>
      <c r="C51" s="37" t="s">
        <v>67</v>
      </c>
      <c r="D51" s="38">
        <v>39</v>
      </c>
      <c r="E51" s="39">
        <v>12041100</v>
      </c>
      <c r="F51" s="38">
        <v>1128</v>
      </c>
      <c r="G51" s="41">
        <v>699524400</v>
      </c>
      <c r="H51" s="42">
        <v>0</v>
      </c>
      <c r="I51" s="41">
        <v>0</v>
      </c>
      <c r="J51" s="42">
        <v>0</v>
      </c>
      <c r="K51" s="41">
        <v>0</v>
      </c>
      <c r="L51" s="43">
        <f t="shared" si="0"/>
        <v>0.8714741876356141</v>
      </c>
      <c r="M51" s="41">
        <f t="shared" si="1"/>
        <v>1128</v>
      </c>
      <c r="N51" s="42">
        <f t="shared" si="2"/>
        <v>699524400</v>
      </c>
      <c r="O51" s="42">
        <f t="shared" si="3"/>
        <v>620145.7446808511</v>
      </c>
      <c r="P51" s="40">
        <v>613818.1011535049</v>
      </c>
      <c r="Q51" s="45">
        <f t="shared" si="4"/>
        <v>0.01030866231454417</v>
      </c>
      <c r="R51" s="38">
        <v>41</v>
      </c>
      <c r="S51" s="41">
        <v>91125400</v>
      </c>
      <c r="T51" s="42">
        <v>0</v>
      </c>
      <c r="U51" s="41">
        <v>0</v>
      </c>
      <c r="V51" s="42">
        <v>0</v>
      </c>
      <c r="W51" s="41">
        <v>0</v>
      </c>
      <c r="X51" s="43">
        <f t="shared" si="5"/>
        <v>0</v>
      </c>
      <c r="Y51" s="52">
        <f t="shared" si="6"/>
        <v>41</v>
      </c>
      <c r="Z51" s="53">
        <f t="shared" si="7"/>
        <v>91125400</v>
      </c>
      <c r="AA51" s="48">
        <f t="shared" si="8"/>
        <v>1208</v>
      </c>
      <c r="AB51" s="49">
        <f t="shared" si="9"/>
        <v>802690900</v>
      </c>
      <c r="AC51" s="12"/>
    </row>
    <row r="52" spans="1:29" ht="16.5">
      <c r="A52" s="50" t="s">
        <v>118</v>
      </c>
      <c r="B52" s="36" t="s">
        <v>119</v>
      </c>
      <c r="C52" s="37" t="s">
        <v>67</v>
      </c>
      <c r="D52" s="38">
        <v>87</v>
      </c>
      <c r="E52" s="39">
        <v>14139500</v>
      </c>
      <c r="F52" s="38">
        <v>3297</v>
      </c>
      <c r="G52" s="41">
        <v>1553102200</v>
      </c>
      <c r="H52" s="42">
        <v>2</v>
      </c>
      <c r="I52" s="41">
        <v>621800</v>
      </c>
      <c r="J52" s="42">
        <v>2</v>
      </c>
      <c r="K52" s="41">
        <v>12200</v>
      </c>
      <c r="L52" s="43">
        <f t="shared" si="0"/>
        <v>0.9249495711734039</v>
      </c>
      <c r="M52" s="41">
        <f t="shared" si="1"/>
        <v>3299</v>
      </c>
      <c r="N52" s="42">
        <f t="shared" si="2"/>
        <v>1558683700</v>
      </c>
      <c r="O52" s="42">
        <f t="shared" si="3"/>
        <v>470968.17217338586</v>
      </c>
      <c r="P52" s="40">
        <v>470274.6513038205</v>
      </c>
      <c r="Q52" s="45">
        <f t="shared" si="4"/>
        <v>0.0014747145474301197</v>
      </c>
      <c r="R52" s="38">
        <v>98</v>
      </c>
      <c r="S52" s="41">
        <v>94928700</v>
      </c>
      <c r="T52" s="42">
        <v>12</v>
      </c>
      <c r="U52" s="41">
        <v>12029100</v>
      </c>
      <c r="V52" s="42">
        <v>3</v>
      </c>
      <c r="W52" s="41">
        <v>4959700</v>
      </c>
      <c r="X52" s="43">
        <f t="shared" si="5"/>
        <v>0.0029525658277459394</v>
      </c>
      <c r="Y52" s="52">
        <f t="shared" si="6"/>
        <v>113</v>
      </c>
      <c r="Z52" s="53">
        <f t="shared" si="7"/>
        <v>111917500</v>
      </c>
      <c r="AA52" s="48">
        <f t="shared" si="8"/>
        <v>3501</v>
      </c>
      <c r="AB52" s="49">
        <f t="shared" si="9"/>
        <v>1679793200</v>
      </c>
      <c r="AC52" s="12"/>
    </row>
    <row r="53" spans="1:29" ht="16.5">
      <c r="A53" s="50" t="s">
        <v>120</v>
      </c>
      <c r="B53" s="36" t="s">
        <v>121</v>
      </c>
      <c r="C53" s="37" t="s">
        <v>67</v>
      </c>
      <c r="D53" s="38">
        <v>50</v>
      </c>
      <c r="E53" s="39">
        <v>9473400</v>
      </c>
      <c r="F53" s="38">
        <v>1434</v>
      </c>
      <c r="G53" s="41">
        <v>1094890500</v>
      </c>
      <c r="H53" s="42">
        <v>0</v>
      </c>
      <c r="I53" s="41">
        <v>0</v>
      </c>
      <c r="J53" s="42">
        <v>0</v>
      </c>
      <c r="K53" s="41">
        <v>0</v>
      </c>
      <c r="L53" s="43">
        <f t="shared" si="0"/>
        <v>0.9426921865904424</v>
      </c>
      <c r="M53" s="41">
        <f t="shared" si="1"/>
        <v>1434</v>
      </c>
      <c r="N53" s="42">
        <f t="shared" si="2"/>
        <v>1094890500</v>
      </c>
      <c r="O53" s="42">
        <f t="shared" si="3"/>
        <v>763521.9665271967</v>
      </c>
      <c r="P53" s="40">
        <v>762774.6164574616</v>
      </c>
      <c r="Q53" s="45">
        <f t="shared" si="4"/>
        <v>0.0009797783691413136</v>
      </c>
      <c r="R53" s="38">
        <v>43</v>
      </c>
      <c r="S53" s="41">
        <v>41786800</v>
      </c>
      <c r="T53" s="42">
        <v>1</v>
      </c>
      <c r="U53" s="41">
        <v>15300000</v>
      </c>
      <c r="V53" s="42">
        <v>0</v>
      </c>
      <c r="W53" s="41">
        <v>0</v>
      </c>
      <c r="X53" s="43">
        <f t="shared" si="5"/>
        <v>0</v>
      </c>
      <c r="Y53" s="52">
        <f t="shared" si="6"/>
        <v>44</v>
      </c>
      <c r="Z53" s="53">
        <f t="shared" si="7"/>
        <v>57086800</v>
      </c>
      <c r="AA53" s="48">
        <f t="shared" si="8"/>
        <v>1528</v>
      </c>
      <c r="AB53" s="49">
        <f t="shared" si="9"/>
        <v>1161450700</v>
      </c>
      <c r="AC53" s="12"/>
    </row>
    <row r="54" spans="1:29" ht="16.5">
      <c r="A54" s="50" t="s">
        <v>122</v>
      </c>
      <c r="B54" s="36" t="s">
        <v>123</v>
      </c>
      <c r="C54" s="37" t="s">
        <v>67</v>
      </c>
      <c r="D54" s="38">
        <v>49</v>
      </c>
      <c r="E54" s="39">
        <v>6899700</v>
      </c>
      <c r="F54" s="38">
        <v>2440</v>
      </c>
      <c r="G54" s="41">
        <v>1059436700</v>
      </c>
      <c r="H54" s="42">
        <v>0</v>
      </c>
      <c r="I54" s="41">
        <v>0</v>
      </c>
      <c r="J54" s="42">
        <v>0</v>
      </c>
      <c r="K54" s="41">
        <v>0</v>
      </c>
      <c r="L54" s="43">
        <f t="shared" si="0"/>
        <v>0.8633396347174702</v>
      </c>
      <c r="M54" s="41">
        <f t="shared" si="1"/>
        <v>2440</v>
      </c>
      <c r="N54" s="42">
        <f t="shared" si="2"/>
        <v>1122226500</v>
      </c>
      <c r="O54" s="42">
        <f t="shared" si="3"/>
        <v>434195.368852459</v>
      </c>
      <c r="P54" s="40">
        <v>433650.8815088151</v>
      </c>
      <c r="Q54" s="45">
        <f t="shared" si="4"/>
        <v>0.0012555891544586662</v>
      </c>
      <c r="R54" s="38">
        <v>64</v>
      </c>
      <c r="S54" s="41">
        <v>75357100</v>
      </c>
      <c r="T54" s="42">
        <v>5</v>
      </c>
      <c r="U54" s="41">
        <v>22654500</v>
      </c>
      <c r="V54" s="42">
        <v>30</v>
      </c>
      <c r="W54" s="41">
        <v>62789800</v>
      </c>
      <c r="X54" s="43">
        <f t="shared" si="5"/>
        <v>0.051167684672414136</v>
      </c>
      <c r="Y54" s="52">
        <f t="shared" si="6"/>
        <v>99</v>
      </c>
      <c r="Z54" s="53">
        <f t="shared" si="7"/>
        <v>160801400</v>
      </c>
      <c r="AA54" s="48">
        <f t="shared" si="8"/>
        <v>2588</v>
      </c>
      <c r="AB54" s="49">
        <f t="shared" si="9"/>
        <v>1227137800</v>
      </c>
      <c r="AC54" s="12"/>
    </row>
    <row r="55" spans="1:29" ht="16.5">
      <c r="A55" s="50" t="s">
        <v>124</v>
      </c>
      <c r="B55" s="36" t="s">
        <v>125</v>
      </c>
      <c r="C55" s="37" t="s">
        <v>67</v>
      </c>
      <c r="D55" s="38">
        <v>30</v>
      </c>
      <c r="E55" s="39">
        <v>6849400</v>
      </c>
      <c r="F55" s="38">
        <v>2230</v>
      </c>
      <c r="G55" s="41">
        <v>624584600</v>
      </c>
      <c r="H55" s="42">
        <v>0</v>
      </c>
      <c r="I55" s="41">
        <v>0</v>
      </c>
      <c r="J55" s="42">
        <v>0</v>
      </c>
      <c r="K55" s="41">
        <v>0</v>
      </c>
      <c r="L55" s="43">
        <f t="shared" si="0"/>
        <v>0.6087387647113058</v>
      </c>
      <c r="M55" s="41">
        <f t="shared" si="1"/>
        <v>2230</v>
      </c>
      <c r="N55" s="42">
        <f t="shared" si="2"/>
        <v>744455600</v>
      </c>
      <c r="O55" s="42">
        <f t="shared" si="3"/>
        <v>280082.7802690583</v>
      </c>
      <c r="P55" s="40">
        <v>275437.9928315412</v>
      </c>
      <c r="Q55" s="45">
        <f t="shared" si="4"/>
        <v>0.01686327797326728</v>
      </c>
      <c r="R55" s="38">
        <v>166</v>
      </c>
      <c r="S55" s="41">
        <v>137556200</v>
      </c>
      <c r="T55" s="42">
        <v>77</v>
      </c>
      <c r="U55" s="41">
        <v>137169400</v>
      </c>
      <c r="V55" s="42">
        <v>26</v>
      </c>
      <c r="W55" s="41">
        <v>119871000</v>
      </c>
      <c r="X55" s="43">
        <f t="shared" si="5"/>
        <v>0.11682984893433003</v>
      </c>
      <c r="Y55" s="52">
        <f t="shared" si="6"/>
        <v>269</v>
      </c>
      <c r="Z55" s="53">
        <f t="shared" si="7"/>
        <v>394596600</v>
      </c>
      <c r="AA55" s="48">
        <f t="shared" si="8"/>
        <v>2529</v>
      </c>
      <c r="AB55" s="49">
        <f t="shared" si="9"/>
        <v>1026030600</v>
      </c>
      <c r="AC55" s="12"/>
    </row>
    <row r="56" spans="1:29" ht="16.5">
      <c r="A56" s="50" t="s">
        <v>126</v>
      </c>
      <c r="B56" s="36" t="s">
        <v>127</v>
      </c>
      <c r="C56" s="37" t="s">
        <v>67</v>
      </c>
      <c r="D56" s="38">
        <v>68</v>
      </c>
      <c r="E56" s="39">
        <v>8597300</v>
      </c>
      <c r="F56" s="38">
        <v>4448</v>
      </c>
      <c r="G56" s="41">
        <v>1411145600</v>
      </c>
      <c r="H56" s="42">
        <v>0</v>
      </c>
      <c r="I56" s="41">
        <v>0</v>
      </c>
      <c r="J56" s="42">
        <v>0</v>
      </c>
      <c r="K56" s="41">
        <v>0</v>
      </c>
      <c r="L56" s="43">
        <f t="shared" si="0"/>
        <v>0.7272179701910562</v>
      </c>
      <c r="M56" s="41">
        <f t="shared" si="1"/>
        <v>4448</v>
      </c>
      <c r="N56" s="42">
        <f t="shared" si="2"/>
        <v>1546482400</v>
      </c>
      <c r="O56" s="42">
        <f t="shared" si="3"/>
        <v>317253.9568345324</v>
      </c>
      <c r="P56" s="40">
        <v>316944.4319460068</v>
      </c>
      <c r="Q56" s="45">
        <f t="shared" si="4"/>
        <v>0.0009765903966987178</v>
      </c>
      <c r="R56" s="38">
        <v>298</v>
      </c>
      <c r="S56" s="41">
        <v>267400400</v>
      </c>
      <c r="T56" s="42">
        <v>110</v>
      </c>
      <c r="U56" s="41">
        <v>117991200</v>
      </c>
      <c r="V56" s="42">
        <v>93</v>
      </c>
      <c r="W56" s="41">
        <v>135336800</v>
      </c>
      <c r="X56" s="43">
        <f t="shared" si="5"/>
        <v>0.06974429356414599</v>
      </c>
      <c r="Y56" s="52">
        <f t="shared" si="6"/>
        <v>501</v>
      </c>
      <c r="Z56" s="53">
        <f t="shared" si="7"/>
        <v>520728400</v>
      </c>
      <c r="AA56" s="48">
        <f t="shared" si="8"/>
        <v>5017</v>
      </c>
      <c r="AB56" s="49">
        <f t="shared" si="9"/>
        <v>1940471300</v>
      </c>
      <c r="AC56" s="12"/>
    </row>
    <row r="57" spans="1:29" ht="16.5">
      <c r="A57" s="50" t="s">
        <v>128</v>
      </c>
      <c r="B57" s="36" t="s">
        <v>129</v>
      </c>
      <c r="C57" s="37" t="s">
        <v>67</v>
      </c>
      <c r="D57" s="38">
        <v>102</v>
      </c>
      <c r="E57" s="39">
        <v>40303400</v>
      </c>
      <c r="F57" s="38">
        <v>5123</v>
      </c>
      <c r="G57" s="41">
        <v>1602980300</v>
      </c>
      <c r="H57" s="42">
        <v>0</v>
      </c>
      <c r="I57" s="41">
        <v>0</v>
      </c>
      <c r="J57" s="42">
        <v>0</v>
      </c>
      <c r="K57" s="41">
        <v>0</v>
      </c>
      <c r="L57" s="43">
        <f t="shared" si="0"/>
        <v>0.60210070748266</v>
      </c>
      <c r="M57" s="41">
        <f t="shared" si="1"/>
        <v>5123</v>
      </c>
      <c r="N57" s="42">
        <f t="shared" si="2"/>
        <v>1748630200</v>
      </c>
      <c r="O57" s="42">
        <f t="shared" si="3"/>
        <v>312898.750731993</v>
      </c>
      <c r="P57" s="40">
        <v>309220.1055099648</v>
      </c>
      <c r="Q57" s="45">
        <f t="shared" si="4"/>
        <v>0.011896526637429941</v>
      </c>
      <c r="R57" s="38">
        <v>321</v>
      </c>
      <c r="S57" s="41">
        <v>465671000</v>
      </c>
      <c r="T57" s="42">
        <v>89</v>
      </c>
      <c r="U57" s="41">
        <v>407708000</v>
      </c>
      <c r="V57" s="42">
        <v>55</v>
      </c>
      <c r="W57" s="41">
        <v>145649900</v>
      </c>
      <c r="X57" s="43">
        <f t="shared" si="5"/>
        <v>0.05470803841742702</v>
      </c>
      <c r="Y57" s="52">
        <f t="shared" si="6"/>
        <v>465</v>
      </c>
      <c r="Z57" s="53">
        <f t="shared" si="7"/>
        <v>1019028900</v>
      </c>
      <c r="AA57" s="48">
        <f t="shared" si="8"/>
        <v>5690</v>
      </c>
      <c r="AB57" s="49">
        <f t="shared" si="9"/>
        <v>2662312600</v>
      </c>
      <c r="AC57" s="12"/>
    </row>
    <row r="58" spans="1:29" ht="16.5">
      <c r="A58" s="50" t="s">
        <v>130</v>
      </c>
      <c r="B58" s="36" t="s">
        <v>131</v>
      </c>
      <c r="C58" s="37" t="s">
        <v>67</v>
      </c>
      <c r="D58" s="38">
        <v>387</v>
      </c>
      <c r="E58" s="39">
        <v>97032700</v>
      </c>
      <c r="F58" s="38">
        <v>9306</v>
      </c>
      <c r="G58" s="41">
        <v>4429547200</v>
      </c>
      <c r="H58" s="42">
        <v>14</v>
      </c>
      <c r="I58" s="41">
        <v>16102700</v>
      </c>
      <c r="J58" s="42">
        <v>23</v>
      </c>
      <c r="K58" s="41">
        <v>439800</v>
      </c>
      <c r="L58" s="43">
        <f t="shared" si="0"/>
        <v>0.7774162994997301</v>
      </c>
      <c r="M58" s="41">
        <f t="shared" si="1"/>
        <v>9320</v>
      </c>
      <c r="N58" s="42">
        <f t="shared" si="2"/>
        <v>4495242600</v>
      </c>
      <c r="O58" s="42">
        <f t="shared" si="3"/>
        <v>477001.06223175966</v>
      </c>
      <c r="P58" s="40">
        <v>475957.6836218948</v>
      </c>
      <c r="Q58" s="45">
        <f t="shared" si="4"/>
        <v>0.00219216675298749</v>
      </c>
      <c r="R58" s="38">
        <v>161</v>
      </c>
      <c r="S58" s="41">
        <v>782611800</v>
      </c>
      <c r="T58" s="42">
        <v>83</v>
      </c>
      <c r="U58" s="41">
        <v>343166400</v>
      </c>
      <c r="V58" s="42">
        <v>8</v>
      </c>
      <c r="W58" s="41">
        <v>49592700</v>
      </c>
      <c r="X58" s="43">
        <f t="shared" si="5"/>
        <v>0.008672336819910238</v>
      </c>
      <c r="Y58" s="52">
        <f t="shared" si="6"/>
        <v>252</v>
      </c>
      <c r="Z58" s="53">
        <f t="shared" si="7"/>
        <v>1175370900</v>
      </c>
      <c r="AA58" s="48">
        <f t="shared" si="8"/>
        <v>9982</v>
      </c>
      <c r="AB58" s="49">
        <f t="shared" si="9"/>
        <v>5718493300</v>
      </c>
      <c r="AC58" s="12"/>
    </row>
    <row r="59" spans="1:29" ht="16.5">
      <c r="A59" s="50" t="s">
        <v>132</v>
      </c>
      <c r="B59" s="36" t="s">
        <v>133</v>
      </c>
      <c r="C59" s="37" t="s">
        <v>67</v>
      </c>
      <c r="D59" s="38">
        <v>59</v>
      </c>
      <c r="E59" s="39">
        <v>10718000</v>
      </c>
      <c r="F59" s="38">
        <v>2739</v>
      </c>
      <c r="G59" s="41">
        <v>876502300</v>
      </c>
      <c r="H59" s="42">
        <v>0</v>
      </c>
      <c r="I59" s="41">
        <v>0</v>
      </c>
      <c r="J59" s="42">
        <v>0</v>
      </c>
      <c r="K59" s="41">
        <v>0</v>
      </c>
      <c r="L59" s="43">
        <f t="shared" si="0"/>
        <v>0.7571903086805831</v>
      </c>
      <c r="M59" s="41">
        <f t="shared" si="1"/>
        <v>2739</v>
      </c>
      <c r="N59" s="42">
        <f t="shared" si="2"/>
        <v>928822400</v>
      </c>
      <c r="O59" s="42">
        <f t="shared" si="3"/>
        <v>320008.14165753924</v>
      </c>
      <c r="P59" s="40">
        <v>319343.9781021898</v>
      </c>
      <c r="Q59" s="45">
        <f t="shared" si="4"/>
        <v>0.0020797747911091794</v>
      </c>
      <c r="R59" s="38">
        <v>102</v>
      </c>
      <c r="S59" s="41">
        <v>118698400</v>
      </c>
      <c r="T59" s="42">
        <v>26</v>
      </c>
      <c r="U59" s="41">
        <v>99333200</v>
      </c>
      <c r="V59" s="42">
        <v>15</v>
      </c>
      <c r="W59" s="41">
        <v>52320100</v>
      </c>
      <c r="X59" s="43">
        <f t="shared" si="5"/>
        <v>0.04519813886306856</v>
      </c>
      <c r="Y59" s="52">
        <f t="shared" si="6"/>
        <v>143</v>
      </c>
      <c r="Z59" s="53">
        <f t="shared" si="7"/>
        <v>270351700</v>
      </c>
      <c r="AA59" s="48">
        <f t="shared" si="8"/>
        <v>2941</v>
      </c>
      <c r="AB59" s="49">
        <f t="shared" si="9"/>
        <v>1157572000</v>
      </c>
      <c r="AC59" s="12"/>
    </row>
    <row r="60" spans="1:29" ht="16.5">
      <c r="A60" s="50" t="s">
        <v>134</v>
      </c>
      <c r="B60" s="36" t="s">
        <v>135</v>
      </c>
      <c r="C60" s="37" t="s">
        <v>67</v>
      </c>
      <c r="D60" s="38">
        <v>36</v>
      </c>
      <c r="E60" s="39">
        <v>6317300</v>
      </c>
      <c r="F60" s="38">
        <v>2203</v>
      </c>
      <c r="G60" s="41">
        <v>869806700</v>
      </c>
      <c r="H60" s="42">
        <v>0</v>
      </c>
      <c r="I60" s="41">
        <v>0</v>
      </c>
      <c r="J60" s="42">
        <v>0</v>
      </c>
      <c r="K60" s="41">
        <v>0</v>
      </c>
      <c r="L60" s="43">
        <f t="shared" si="0"/>
        <v>0.8136552906409876</v>
      </c>
      <c r="M60" s="41">
        <f t="shared" si="1"/>
        <v>2203</v>
      </c>
      <c r="N60" s="42">
        <f t="shared" si="2"/>
        <v>883966800</v>
      </c>
      <c r="O60" s="42">
        <f t="shared" si="3"/>
        <v>394828.2796187018</v>
      </c>
      <c r="P60" s="40">
        <v>393965.10889292194</v>
      </c>
      <c r="Q60" s="45">
        <f t="shared" si="4"/>
        <v>0.0021909826690120595</v>
      </c>
      <c r="R60" s="38">
        <v>136</v>
      </c>
      <c r="S60" s="41">
        <v>140795800</v>
      </c>
      <c r="T60" s="42">
        <v>38</v>
      </c>
      <c r="U60" s="41">
        <v>37931400</v>
      </c>
      <c r="V60" s="42">
        <v>4</v>
      </c>
      <c r="W60" s="41">
        <v>14160100</v>
      </c>
      <c r="X60" s="43">
        <f t="shared" si="5"/>
        <v>0.013245977848877743</v>
      </c>
      <c r="Y60" s="52">
        <f t="shared" si="6"/>
        <v>178</v>
      </c>
      <c r="Z60" s="53">
        <f t="shared" si="7"/>
        <v>192887300</v>
      </c>
      <c r="AA60" s="48">
        <f t="shared" si="8"/>
        <v>2417</v>
      </c>
      <c r="AB60" s="49">
        <f t="shared" si="9"/>
        <v>1069011300</v>
      </c>
      <c r="AC60" s="12"/>
    </row>
    <row r="61" spans="1:29" ht="16.5">
      <c r="A61" s="50" t="s">
        <v>136</v>
      </c>
      <c r="B61" s="36" t="s">
        <v>137</v>
      </c>
      <c r="C61" s="37" t="s">
        <v>67</v>
      </c>
      <c r="D61" s="38">
        <v>95</v>
      </c>
      <c r="E61" s="39">
        <v>18230600</v>
      </c>
      <c r="F61" s="38">
        <v>2804</v>
      </c>
      <c r="G61" s="41">
        <v>1461402600</v>
      </c>
      <c r="H61" s="42">
        <v>3</v>
      </c>
      <c r="I61" s="41">
        <v>1939100</v>
      </c>
      <c r="J61" s="42">
        <v>7</v>
      </c>
      <c r="K61" s="41">
        <v>8500</v>
      </c>
      <c r="L61" s="43">
        <f t="shared" si="0"/>
        <v>0.7111978568811792</v>
      </c>
      <c r="M61" s="41">
        <f t="shared" si="1"/>
        <v>2807</v>
      </c>
      <c r="N61" s="42">
        <f t="shared" si="2"/>
        <v>1480994700</v>
      </c>
      <c r="O61" s="42">
        <f t="shared" si="3"/>
        <v>521318.7388671179</v>
      </c>
      <c r="P61" s="40">
        <v>519139.6808124773</v>
      </c>
      <c r="Q61" s="45">
        <f t="shared" si="4"/>
        <v>0.0041974407566577705</v>
      </c>
      <c r="R61" s="38">
        <v>115</v>
      </c>
      <c r="S61" s="41">
        <v>547446970</v>
      </c>
      <c r="T61" s="42">
        <v>5</v>
      </c>
      <c r="U61" s="41">
        <v>10892500</v>
      </c>
      <c r="V61" s="42">
        <v>1</v>
      </c>
      <c r="W61" s="41">
        <v>17653000</v>
      </c>
      <c r="X61" s="43">
        <f t="shared" si="5"/>
        <v>0.00857952436366944</v>
      </c>
      <c r="Y61" s="52">
        <f t="shared" si="6"/>
        <v>121</v>
      </c>
      <c r="Z61" s="53">
        <f t="shared" si="7"/>
        <v>575992470</v>
      </c>
      <c r="AA61" s="48">
        <f t="shared" si="8"/>
        <v>3030</v>
      </c>
      <c r="AB61" s="49">
        <f t="shared" si="9"/>
        <v>2057573270</v>
      </c>
      <c r="AC61" s="12"/>
    </row>
    <row r="62" spans="1:29" ht="16.5">
      <c r="A62" s="50" t="s">
        <v>138</v>
      </c>
      <c r="B62" s="36" t="s">
        <v>139</v>
      </c>
      <c r="C62" s="37" t="s">
        <v>67</v>
      </c>
      <c r="D62" s="38">
        <v>19</v>
      </c>
      <c r="E62" s="39">
        <v>4590300</v>
      </c>
      <c r="F62" s="38">
        <v>596</v>
      </c>
      <c r="G62" s="41">
        <v>201228200</v>
      </c>
      <c r="H62" s="42">
        <v>0</v>
      </c>
      <c r="I62" s="41">
        <v>0</v>
      </c>
      <c r="J62" s="42">
        <v>0</v>
      </c>
      <c r="K62" s="41">
        <v>0</v>
      </c>
      <c r="L62" s="43">
        <f t="shared" si="0"/>
        <v>0.26604360546978806</v>
      </c>
      <c r="M62" s="41">
        <f t="shared" si="1"/>
        <v>596</v>
      </c>
      <c r="N62" s="42">
        <f t="shared" si="2"/>
        <v>201228200</v>
      </c>
      <c r="O62" s="42">
        <f t="shared" si="3"/>
        <v>337631.20805369125</v>
      </c>
      <c r="P62" s="40">
        <v>331506.8791946309</v>
      </c>
      <c r="Q62" s="45">
        <f t="shared" si="4"/>
        <v>0.01847421348823567</v>
      </c>
      <c r="R62" s="38">
        <v>43</v>
      </c>
      <c r="S62" s="41">
        <v>64170500</v>
      </c>
      <c r="T62" s="42">
        <v>142</v>
      </c>
      <c r="U62" s="41">
        <v>486384000</v>
      </c>
      <c r="V62" s="42">
        <v>0</v>
      </c>
      <c r="W62" s="41">
        <v>0</v>
      </c>
      <c r="X62" s="43">
        <f t="shared" si="5"/>
        <v>0</v>
      </c>
      <c r="Y62" s="52">
        <f t="shared" si="6"/>
        <v>185</v>
      </c>
      <c r="Z62" s="53">
        <f t="shared" si="7"/>
        <v>550554500</v>
      </c>
      <c r="AA62" s="48">
        <f t="shared" si="8"/>
        <v>800</v>
      </c>
      <c r="AB62" s="49">
        <f t="shared" si="9"/>
        <v>756373000</v>
      </c>
      <c r="AC62" s="12"/>
    </row>
    <row r="63" spans="1:29" ht="16.5">
      <c r="A63" s="50" t="s">
        <v>140</v>
      </c>
      <c r="B63" s="36" t="s">
        <v>141</v>
      </c>
      <c r="C63" s="37" t="s">
        <v>67</v>
      </c>
      <c r="D63" s="38">
        <v>33</v>
      </c>
      <c r="E63" s="39">
        <v>2610800</v>
      </c>
      <c r="F63" s="38">
        <v>4165</v>
      </c>
      <c r="G63" s="41">
        <v>1360700600</v>
      </c>
      <c r="H63" s="42">
        <v>0</v>
      </c>
      <c r="I63" s="41">
        <v>0</v>
      </c>
      <c r="J63" s="42">
        <v>0</v>
      </c>
      <c r="K63" s="41">
        <v>0</v>
      </c>
      <c r="L63" s="43">
        <f t="shared" si="0"/>
        <v>0.8629125158534025</v>
      </c>
      <c r="M63" s="41">
        <f t="shared" si="1"/>
        <v>4165</v>
      </c>
      <c r="N63" s="42">
        <f t="shared" si="2"/>
        <v>1493821300</v>
      </c>
      <c r="O63" s="42">
        <f t="shared" si="3"/>
        <v>326698.82352941175</v>
      </c>
      <c r="P63" s="40">
        <v>325511.85751852737</v>
      </c>
      <c r="Q63" s="45">
        <f t="shared" si="4"/>
        <v>0.003646460131845804</v>
      </c>
      <c r="R63" s="38">
        <v>78</v>
      </c>
      <c r="S63" s="41">
        <v>76545300</v>
      </c>
      <c r="T63" s="42">
        <v>2</v>
      </c>
      <c r="U63" s="41">
        <v>3892300</v>
      </c>
      <c r="V63" s="42">
        <v>19</v>
      </c>
      <c r="W63" s="41">
        <v>133120700</v>
      </c>
      <c r="X63" s="43">
        <f t="shared" si="5"/>
        <v>0.08442086242128947</v>
      </c>
      <c r="Y63" s="52">
        <f t="shared" si="6"/>
        <v>99</v>
      </c>
      <c r="Z63" s="53">
        <f t="shared" si="7"/>
        <v>213558300</v>
      </c>
      <c r="AA63" s="48">
        <f t="shared" si="8"/>
        <v>4297</v>
      </c>
      <c r="AB63" s="49">
        <f t="shared" si="9"/>
        <v>1576869700</v>
      </c>
      <c r="AC63" s="12"/>
    </row>
    <row r="64" spans="1:29" ht="16.5">
      <c r="A64" s="50" t="s">
        <v>142</v>
      </c>
      <c r="B64" s="36" t="s">
        <v>143</v>
      </c>
      <c r="C64" s="37" t="s">
        <v>67</v>
      </c>
      <c r="D64" s="38">
        <v>40</v>
      </c>
      <c r="E64" s="39">
        <v>25368000</v>
      </c>
      <c r="F64" s="38">
        <v>3730</v>
      </c>
      <c r="G64" s="41">
        <v>1250382300</v>
      </c>
      <c r="H64" s="42">
        <v>0</v>
      </c>
      <c r="I64" s="41">
        <v>0</v>
      </c>
      <c r="J64" s="42">
        <v>0</v>
      </c>
      <c r="K64" s="41">
        <v>0</v>
      </c>
      <c r="L64" s="43">
        <f t="shared" si="0"/>
        <v>0.7610038552231749</v>
      </c>
      <c r="M64" s="41">
        <f t="shared" si="1"/>
        <v>3730</v>
      </c>
      <c r="N64" s="42">
        <f t="shared" si="2"/>
        <v>1368069900</v>
      </c>
      <c r="O64" s="42">
        <f t="shared" si="3"/>
        <v>335223.13672922255</v>
      </c>
      <c r="P64" s="40">
        <v>329385.02143622725</v>
      </c>
      <c r="Q64" s="45">
        <f t="shared" si="4"/>
        <v>0.01772428894167436</v>
      </c>
      <c r="R64" s="38">
        <v>220</v>
      </c>
      <c r="S64" s="41">
        <v>179712500</v>
      </c>
      <c r="T64" s="42">
        <v>48</v>
      </c>
      <c r="U64" s="41">
        <v>69919200</v>
      </c>
      <c r="V64" s="42">
        <v>41</v>
      </c>
      <c r="W64" s="41">
        <v>117687600</v>
      </c>
      <c r="X64" s="43">
        <f t="shared" si="5"/>
        <v>0.07162666754956698</v>
      </c>
      <c r="Y64" s="52">
        <f t="shared" si="6"/>
        <v>309</v>
      </c>
      <c r="Z64" s="53">
        <f t="shared" si="7"/>
        <v>367319300</v>
      </c>
      <c r="AA64" s="48">
        <f t="shared" si="8"/>
        <v>4079</v>
      </c>
      <c r="AB64" s="49">
        <f t="shared" si="9"/>
        <v>1643069600</v>
      </c>
      <c r="AC64" s="12"/>
    </row>
    <row r="65" spans="1:29" ht="16.5">
      <c r="A65" s="50" t="s">
        <v>144</v>
      </c>
      <c r="B65" s="36" t="s">
        <v>145</v>
      </c>
      <c r="C65" s="37" t="s">
        <v>67</v>
      </c>
      <c r="D65" s="38">
        <v>86</v>
      </c>
      <c r="E65" s="39">
        <v>9122000</v>
      </c>
      <c r="F65" s="38">
        <v>1483</v>
      </c>
      <c r="G65" s="41">
        <v>581350700</v>
      </c>
      <c r="H65" s="42">
        <v>0</v>
      </c>
      <c r="I65" s="41">
        <v>0</v>
      </c>
      <c r="J65" s="42">
        <v>0</v>
      </c>
      <c r="K65" s="41">
        <v>0</v>
      </c>
      <c r="L65" s="43">
        <f t="shared" si="0"/>
        <v>0.6781416549716</v>
      </c>
      <c r="M65" s="41">
        <f t="shared" si="1"/>
        <v>1483</v>
      </c>
      <c r="N65" s="42">
        <f t="shared" si="2"/>
        <v>581350700</v>
      </c>
      <c r="O65" s="42">
        <f t="shared" si="3"/>
        <v>392009.91233985167</v>
      </c>
      <c r="P65" s="40">
        <v>390914.5650708024</v>
      </c>
      <c r="Q65" s="45">
        <f t="shared" si="4"/>
        <v>0.0028020119149330604</v>
      </c>
      <c r="R65" s="38">
        <v>89</v>
      </c>
      <c r="S65" s="41">
        <v>81256200</v>
      </c>
      <c r="T65" s="42">
        <v>57</v>
      </c>
      <c r="U65" s="41">
        <v>185541400</v>
      </c>
      <c r="V65" s="42">
        <v>0</v>
      </c>
      <c r="W65" s="41">
        <v>0</v>
      </c>
      <c r="X65" s="43">
        <f t="shared" si="5"/>
        <v>0</v>
      </c>
      <c r="Y65" s="52">
        <f t="shared" si="6"/>
        <v>146</v>
      </c>
      <c r="Z65" s="53">
        <f t="shared" si="7"/>
        <v>266797600</v>
      </c>
      <c r="AA65" s="48">
        <f t="shared" si="8"/>
        <v>1715</v>
      </c>
      <c r="AB65" s="49">
        <f t="shared" si="9"/>
        <v>857270300</v>
      </c>
      <c r="AC65" s="12"/>
    </row>
    <row r="66" spans="1:29" ht="16.5">
      <c r="A66" s="50" t="s">
        <v>146</v>
      </c>
      <c r="B66" s="36" t="s">
        <v>147</v>
      </c>
      <c r="C66" s="37" t="s">
        <v>67</v>
      </c>
      <c r="D66" s="38">
        <v>52</v>
      </c>
      <c r="E66" s="39">
        <v>8213100</v>
      </c>
      <c r="F66" s="38">
        <v>1813</v>
      </c>
      <c r="G66" s="41">
        <v>999496800</v>
      </c>
      <c r="H66" s="42">
        <v>0</v>
      </c>
      <c r="I66" s="41">
        <v>0</v>
      </c>
      <c r="J66" s="42">
        <v>1</v>
      </c>
      <c r="K66" s="41">
        <v>44300</v>
      </c>
      <c r="L66" s="43">
        <f t="shared" si="0"/>
        <v>0.8436141202971422</v>
      </c>
      <c r="M66" s="41">
        <f t="shared" si="1"/>
        <v>1813</v>
      </c>
      <c r="N66" s="42">
        <f t="shared" si="2"/>
        <v>1015996800</v>
      </c>
      <c r="O66" s="42">
        <f t="shared" si="3"/>
        <v>551294.4291230006</v>
      </c>
      <c r="P66" s="40">
        <v>550824.8203427308</v>
      </c>
      <c r="Q66" s="45">
        <f t="shared" si="4"/>
        <v>0.0008525555910453468</v>
      </c>
      <c r="R66" s="38">
        <v>52</v>
      </c>
      <c r="S66" s="41">
        <v>63525800</v>
      </c>
      <c r="T66" s="42">
        <v>44</v>
      </c>
      <c r="U66" s="41">
        <v>96999600</v>
      </c>
      <c r="V66" s="42">
        <v>1</v>
      </c>
      <c r="W66" s="41">
        <v>16500000</v>
      </c>
      <c r="X66" s="43">
        <f t="shared" si="5"/>
        <v>0.013926640870588926</v>
      </c>
      <c r="Y66" s="52">
        <f t="shared" si="6"/>
        <v>97</v>
      </c>
      <c r="Z66" s="53">
        <f t="shared" si="7"/>
        <v>177025400</v>
      </c>
      <c r="AA66" s="48">
        <f t="shared" si="8"/>
        <v>1963</v>
      </c>
      <c r="AB66" s="49">
        <f t="shared" si="9"/>
        <v>1184779600</v>
      </c>
      <c r="AC66" s="12"/>
    </row>
    <row r="67" spans="1:29" ht="16.5">
      <c r="A67" s="50" t="s">
        <v>148</v>
      </c>
      <c r="B67" s="36" t="s">
        <v>149</v>
      </c>
      <c r="C67" s="37" t="s">
        <v>67</v>
      </c>
      <c r="D67" s="38">
        <v>172</v>
      </c>
      <c r="E67" s="39">
        <v>23234600</v>
      </c>
      <c r="F67" s="38">
        <v>4399</v>
      </c>
      <c r="G67" s="41">
        <v>1817481500</v>
      </c>
      <c r="H67" s="42">
        <v>4</v>
      </c>
      <c r="I67" s="41">
        <v>2885500</v>
      </c>
      <c r="J67" s="42">
        <v>12</v>
      </c>
      <c r="K67" s="41">
        <v>41000</v>
      </c>
      <c r="L67" s="43">
        <f t="shared" si="0"/>
        <v>0.8374333224642295</v>
      </c>
      <c r="M67" s="41">
        <f t="shared" si="1"/>
        <v>4403</v>
      </c>
      <c r="N67" s="42">
        <f t="shared" si="2"/>
        <v>1820367000</v>
      </c>
      <c r="O67" s="42">
        <f t="shared" si="3"/>
        <v>413437.8832614127</v>
      </c>
      <c r="P67" s="40">
        <v>412421.1171662125</v>
      </c>
      <c r="Q67" s="45">
        <f t="shared" si="4"/>
        <v>0.0024653589568508264</v>
      </c>
      <c r="R67" s="38">
        <v>140</v>
      </c>
      <c r="S67" s="41">
        <v>171494300</v>
      </c>
      <c r="T67" s="42">
        <v>58</v>
      </c>
      <c r="U67" s="41">
        <v>158608700</v>
      </c>
      <c r="V67" s="42">
        <v>0</v>
      </c>
      <c r="W67" s="41">
        <v>0</v>
      </c>
      <c r="X67" s="43">
        <f t="shared" si="5"/>
        <v>0</v>
      </c>
      <c r="Y67" s="52">
        <f t="shared" si="6"/>
        <v>198</v>
      </c>
      <c r="Z67" s="53">
        <f t="shared" si="7"/>
        <v>330103000</v>
      </c>
      <c r="AA67" s="48">
        <f t="shared" si="8"/>
        <v>4785</v>
      </c>
      <c r="AB67" s="49">
        <f t="shared" si="9"/>
        <v>2173745600</v>
      </c>
      <c r="AC67" s="12"/>
    </row>
    <row r="68" spans="1:29" ht="16.5">
      <c r="A68" s="50" t="s">
        <v>150</v>
      </c>
      <c r="B68" s="36" t="s">
        <v>151</v>
      </c>
      <c r="C68" s="37" t="s">
        <v>67</v>
      </c>
      <c r="D68" s="38">
        <v>49</v>
      </c>
      <c r="E68" s="39">
        <v>37566000</v>
      </c>
      <c r="F68" s="38">
        <v>1954</v>
      </c>
      <c r="G68" s="41">
        <v>1619099500</v>
      </c>
      <c r="H68" s="42">
        <v>2</v>
      </c>
      <c r="I68" s="41">
        <v>371300</v>
      </c>
      <c r="J68" s="42">
        <v>1</v>
      </c>
      <c r="K68" s="41">
        <v>2500</v>
      </c>
      <c r="L68" s="43">
        <f aca="true" t="shared" si="10" ref="L68:L131">(G68+I68)/AB68</f>
        <v>0.9306701187038127</v>
      </c>
      <c r="M68" s="41">
        <f aca="true" t="shared" si="11" ref="M68:M131">F68+H68</f>
        <v>1956</v>
      </c>
      <c r="N68" s="42">
        <f aca="true" t="shared" si="12" ref="N68:N131">W68+I68+G68</f>
        <v>1622287900</v>
      </c>
      <c r="O68" s="42">
        <f aca="true" t="shared" si="13" ref="O68:O131">(I68+G68)/(H68+F68)</f>
        <v>827950.3067484662</v>
      </c>
      <c r="P68" s="40">
        <v>822868.8298415943</v>
      </c>
      <c r="Q68" s="45">
        <f aca="true" t="shared" si="14" ref="Q68:Q131">(O68-P68)/P68</f>
        <v>0.006175318255584057</v>
      </c>
      <c r="R68" s="38">
        <v>50</v>
      </c>
      <c r="S68" s="41">
        <v>80256200</v>
      </c>
      <c r="T68" s="42">
        <v>0</v>
      </c>
      <c r="U68" s="41">
        <v>0</v>
      </c>
      <c r="V68" s="42">
        <v>2</v>
      </c>
      <c r="W68" s="41">
        <v>2817100</v>
      </c>
      <c r="X68" s="43">
        <f aca="true" t="shared" si="15" ref="X68:X131">W68/AB68</f>
        <v>0.0016189182240275715</v>
      </c>
      <c r="Y68" s="52">
        <f aca="true" t="shared" si="16" ref="Y68:Y131">R68+T68+V68</f>
        <v>52</v>
      </c>
      <c r="Z68" s="53">
        <f aca="true" t="shared" si="17" ref="Z68:Z131">S68+U68+W68</f>
        <v>83073300</v>
      </c>
      <c r="AA68" s="48">
        <f aca="true" t="shared" si="18" ref="AA68:AA131">V68+T68+R68+J68+H68+F68+D68</f>
        <v>2058</v>
      </c>
      <c r="AB68" s="49">
        <f aca="true" t="shared" si="19" ref="AB68:AB131">W68+U68+S68+K68+I68+G68+E68</f>
        <v>1740112600</v>
      </c>
      <c r="AC68" s="12"/>
    </row>
    <row r="69" spans="1:29" ht="16.5">
      <c r="A69" s="50" t="s">
        <v>152</v>
      </c>
      <c r="B69" s="36" t="s">
        <v>153</v>
      </c>
      <c r="C69" s="37" t="s">
        <v>67</v>
      </c>
      <c r="D69" s="38">
        <v>21</v>
      </c>
      <c r="E69" s="39">
        <v>2515600</v>
      </c>
      <c r="F69" s="38">
        <v>2637</v>
      </c>
      <c r="G69" s="41">
        <v>1439519000</v>
      </c>
      <c r="H69" s="42">
        <v>0</v>
      </c>
      <c r="I69" s="41">
        <v>0</v>
      </c>
      <c r="J69" s="42">
        <v>0</v>
      </c>
      <c r="K69" s="41">
        <v>0</v>
      </c>
      <c r="L69" s="43">
        <f t="shared" si="10"/>
        <v>0.8655530371972445</v>
      </c>
      <c r="M69" s="41">
        <f t="shared" si="11"/>
        <v>2637</v>
      </c>
      <c r="N69" s="42">
        <f t="shared" si="12"/>
        <v>1448757100</v>
      </c>
      <c r="O69" s="42">
        <f t="shared" si="13"/>
        <v>545892.6810769814</v>
      </c>
      <c r="P69" s="40">
        <v>536482.2458270106</v>
      </c>
      <c r="Q69" s="45">
        <f t="shared" si="14"/>
        <v>0.017541000327912375</v>
      </c>
      <c r="R69" s="38">
        <v>99</v>
      </c>
      <c r="S69" s="41">
        <v>211847800</v>
      </c>
      <c r="T69" s="42">
        <v>0</v>
      </c>
      <c r="U69" s="41">
        <v>0</v>
      </c>
      <c r="V69" s="42">
        <v>4</v>
      </c>
      <c r="W69" s="41">
        <v>9238100</v>
      </c>
      <c r="X69" s="43">
        <f t="shared" si="15"/>
        <v>0.005554678689848391</v>
      </c>
      <c r="Y69" s="52">
        <f t="shared" si="16"/>
        <v>103</v>
      </c>
      <c r="Z69" s="53">
        <f t="shared" si="17"/>
        <v>221085900</v>
      </c>
      <c r="AA69" s="48">
        <f t="shared" si="18"/>
        <v>2761</v>
      </c>
      <c r="AB69" s="49">
        <f t="shared" si="19"/>
        <v>1663120500</v>
      </c>
      <c r="AC69" s="12"/>
    </row>
    <row r="70" spans="1:29" ht="16.5">
      <c r="A70" s="50" t="s">
        <v>154</v>
      </c>
      <c r="B70" s="36" t="s">
        <v>155</v>
      </c>
      <c r="C70" s="37" t="s">
        <v>67</v>
      </c>
      <c r="D70" s="38">
        <v>80</v>
      </c>
      <c r="E70" s="39">
        <v>15641600</v>
      </c>
      <c r="F70" s="38">
        <v>3762</v>
      </c>
      <c r="G70" s="41">
        <v>1823466500</v>
      </c>
      <c r="H70" s="42">
        <v>0</v>
      </c>
      <c r="I70" s="41">
        <v>0</v>
      </c>
      <c r="J70" s="42">
        <v>0</v>
      </c>
      <c r="K70" s="41">
        <v>0</v>
      </c>
      <c r="L70" s="43">
        <f t="shared" si="10"/>
        <v>0.7679155338609515</v>
      </c>
      <c r="M70" s="41">
        <f t="shared" si="11"/>
        <v>3762</v>
      </c>
      <c r="N70" s="42">
        <f t="shared" si="12"/>
        <v>1985229900</v>
      </c>
      <c r="O70" s="42">
        <f t="shared" si="13"/>
        <v>484706.6719829878</v>
      </c>
      <c r="P70" s="40">
        <v>480312.34008528787</v>
      </c>
      <c r="Q70" s="45">
        <f t="shared" si="14"/>
        <v>0.00914890484995581</v>
      </c>
      <c r="R70" s="38">
        <v>236</v>
      </c>
      <c r="S70" s="41">
        <v>289818898</v>
      </c>
      <c r="T70" s="42">
        <v>31</v>
      </c>
      <c r="U70" s="41">
        <v>83876100</v>
      </c>
      <c r="V70" s="42">
        <v>96</v>
      </c>
      <c r="W70" s="41">
        <v>161763400</v>
      </c>
      <c r="X70" s="43">
        <f t="shared" si="15"/>
        <v>0.06812333962272553</v>
      </c>
      <c r="Y70" s="52">
        <f t="shared" si="16"/>
        <v>363</v>
      </c>
      <c r="Z70" s="53">
        <f t="shared" si="17"/>
        <v>535458398</v>
      </c>
      <c r="AA70" s="48">
        <f t="shared" si="18"/>
        <v>4205</v>
      </c>
      <c r="AB70" s="49">
        <f t="shared" si="19"/>
        <v>2374566498</v>
      </c>
      <c r="AC70" s="12"/>
    </row>
    <row r="71" spans="1:29" ht="16.5">
      <c r="A71" s="50" t="s">
        <v>156</v>
      </c>
      <c r="B71" s="36" t="s">
        <v>157</v>
      </c>
      <c r="C71" s="37" t="s">
        <v>67</v>
      </c>
      <c r="D71" s="38">
        <v>114</v>
      </c>
      <c r="E71" s="39">
        <v>142303300</v>
      </c>
      <c r="F71" s="38">
        <v>8123</v>
      </c>
      <c r="G71" s="41">
        <v>4274723247</v>
      </c>
      <c r="H71" s="42">
        <v>4</v>
      </c>
      <c r="I71" s="41">
        <v>1479800</v>
      </c>
      <c r="J71" s="42">
        <v>4</v>
      </c>
      <c r="K71" s="41">
        <v>22400</v>
      </c>
      <c r="L71" s="43">
        <f t="shared" si="10"/>
        <v>0.5327274757871919</v>
      </c>
      <c r="M71" s="41">
        <f t="shared" si="11"/>
        <v>8127</v>
      </c>
      <c r="N71" s="42">
        <f t="shared" si="12"/>
        <v>4293167647</v>
      </c>
      <c r="O71" s="42">
        <f t="shared" si="13"/>
        <v>526172.3941183708</v>
      </c>
      <c r="P71" s="40">
        <v>524127.75420709985</v>
      </c>
      <c r="Q71" s="45">
        <f t="shared" si="14"/>
        <v>0.003901033469147463</v>
      </c>
      <c r="R71" s="38">
        <v>428</v>
      </c>
      <c r="S71" s="41">
        <v>3492492700</v>
      </c>
      <c r="T71" s="42">
        <v>25</v>
      </c>
      <c r="U71" s="41">
        <v>99013200</v>
      </c>
      <c r="V71" s="42">
        <v>1</v>
      </c>
      <c r="W71" s="41">
        <v>16964600</v>
      </c>
      <c r="X71" s="43">
        <f t="shared" si="15"/>
        <v>0.0021134423310604305</v>
      </c>
      <c r="Y71" s="52">
        <f t="shared" si="16"/>
        <v>454</v>
      </c>
      <c r="Z71" s="53">
        <f t="shared" si="17"/>
        <v>3608470500</v>
      </c>
      <c r="AA71" s="48">
        <f t="shared" si="18"/>
        <v>8699</v>
      </c>
      <c r="AB71" s="49">
        <f t="shared" si="19"/>
        <v>8026999247</v>
      </c>
      <c r="AC71" s="12"/>
    </row>
    <row r="72" spans="1:29" ht="16.5">
      <c r="A72" s="50" t="s">
        <v>158</v>
      </c>
      <c r="B72" s="36" t="s">
        <v>159</v>
      </c>
      <c r="C72" s="37" t="s">
        <v>67</v>
      </c>
      <c r="D72" s="38">
        <v>45</v>
      </c>
      <c r="E72" s="39">
        <v>8497300</v>
      </c>
      <c r="F72" s="38">
        <v>2932</v>
      </c>
      <c r="G72" s="41">
        <v>1389183100</v>
      </c>
      <c r="H72" s="42">
        <v>0</v>
      </c>
      <c r="I72" s="41">
        <v>0</v>
      </c>
      <c r="J72" s="42">
        <v>0</v>
      </c>
      <c r="K72" s="41">
        <v>0</v>
      </c>
      <c r="L72" s="43">
        <f t="shared" si="10"/>
        <v>0.8708348519217964</v>
      </c>
      <c r="M72" s="41">
        <f t="shared" si="11"/>
        <v>2932</v>
      </c>
      <c r="N72" s="42">
        <f t="shared" si="12"/>
        <v>1407911300</v>
      </c>
      <c r="O72" s="42">
        <f t="shared" si="13"/>
        <v>473800.5115961801</v>
      </c>
      <c r="P72" s="40">
        <v>472558.148274684</v>
      </c>
      <c r="Q72" s="45">
        <f t="shared" si="14"/>
        <v>0.0026290168226534667</v>
      </c>
      <c r="R72" s="38">
        <v>94</v>
      </c>
      <c r="S72" s="41">
        <v>175007200</v>
      </c>
      <c r="T72" s="42">
        <v>3</v>
      </c>
      <c r="U72" s="41">
        <v>3815600</v>
      </c>
      <c r="V72" s="42">
        <v>10</v>
      </c>
      <c r="W72" s="41">
        <v>18728200</v>
      </c>
      <c r="X72" s="43">
        <f t="shared" si="15"/>
        <v>0.011740114945079441</v>
      </c>
      <c r="Y72" s="52">
        <f t="shared" si="16"/>
        <v>107</v>
      </c>
      <c r="Z72" s="53">
        <f t="shared" si="17"/>
        <v>197551000</v>
      </c>
      <c r="AA72" s="48">
        <f t="shared" si="18"/>
        <v>3084</v>
      </c>
      <c r="AB72" s="49">
        <f t="shared" si="19"/>
        <v>1595231400</v>
      </c>
      <c r="AC72" s="12"/>
    </row>
    <row r="73" spans="1:29" ht="16.5">
      <c r="A73" s="50" t="s">
        <v>160</v>
      </c>
      <c r="B73" s="36" t="s">
        <v>161</v>
      </c>
      <c r="C73" s="37" t="s">
        <v>67</v>
      </c>
      <c r="D73" s="38">
        <v>73</v>
      </c>
      <c r="E73" s="39">
        <v>22370100</v>
      </c>
      <c r="F73" s="38">
        <v>5160</v>
      </c>
      <c r="G73" s="41">
        <v>2698381500</v>
      </c>
      <c r="H73" s="42">
        <v>2</v>
      </c>
      <c r="I73" s="41">
        <v>2041300</v>
      </c>
      <c r="J73" s="42">
        <v>3</v>
      </c>
      <c r="K73" s="41">
        <v>284900</v>
      </c>
      <c r="L73" s="43">
        <f t="shared" si="10"/>
        <v>0.7765281147158485</v>
      </c>
      <c r="M73" s="41">
        <f t="shared" si="11"/>
        <v>5162</v>
      </c>
      <c r="N73" s="42">
        <f t="shared" si="12"/>
        <v>2720715100</v>
      </c>
      <c r="O73" s="42">
        <f t="shared" si="13"/>
        <v>523134.9864393646</v>
      </c>
      <c r="P73" s="40">
        <v>522231.3505134664</v>
      </c>
      <c r="Q73" s="45">
        <f t="shared" si="14"/>
        <v>0.0017303364208405764</v>
      </c>
      <c r="R73" s="38">
        <v>221</v>
      </c>
      <c r="S73" s="41">
        <v>577198200</v>
      </c>
      <c r="T73" s="42">
        <v>28</v>
      </c>
      <c r="U73" s="41">
        <v>156991300</v>
      </c>
      <c r="V73" s="42">
        <v>5</v>
      </c>
      <c r="W73" s="41">
        <v>20292300</v>
      </c>
      <c r="X73" s="43">
        <f t="shared" si="15"/>
        <v>0.005835212716411819</v>
      </c>
      <c r="Y73" s="52">
        <f t="shared" si="16"/>
        <v>254</v>
      </c>
      <c r="Z73" s="53">
        <f t="shared" si="17"/>
        <v>754481800</v>
      </c>
      <c r="AA73" s="48">
        <f t="shared" si="18"/>
        <v>5492</v>
      </c>
      <c r="AB73" s="49">
        <f t="shared" si="19"/>
        <v>3477559600</v>
      </c>
      <c r="AC73" s="12"/>
    </row>
    <row r="74" spans="1:29" ht="16.5">
      <c r="A74" s="50" t="s">
        <v>162</v>
      </c>
      <c r="B74" s="36" t="s">
        <v>163</v>
      </c>
      <c r="C74" s="37" t="s">
        <v>67</v>
      </c>
      <c r="D74" s="38">
        <v>82</v>
      </c>
      <c r="E74" s="39">
        <v>57699500</v>
      </c>
      <c r="F74" s="38">
        <v>2512</v>
      </c>
      <c r="G74" s="41">
        <v>982878900</v>
      </c>
      <c r="H74" s="42">
        <v>0</v>
      </c>
      <c r="I74" s="41">
        <v>0</v>
      </c>
      <c r="J74" s="42">
        <v>0</v>
      </c>
      <c r="K74" s="41">
        <v>0</v>
      </c>
      <c r="L74" s="43">
        <f t="shared" si="10"/>
        <v>0.62886838498346</v>
      </c>
      <c r="M74" s="41">
        <f t="shared" si="11"/>
        <v>2512</v>
      </c>
      <c r="N74" s="42">
        <f t="shared" si="12"/>
        <v>1050402200</v>
      </c>
      <c r="O74" s="42">
        <f t="shared" si="13"/>
        <v>391273.4474522293</v>
      </c>
      <c r="P74" s="40">
        <v>390531.5957023478</v>
      </c>
      <c r="Q74" s="45">
        <f t="shared" si="14"/>
        <v>0.0018995947012873198</v>
      </c>
      <c r="R74" s="38">
        <v>228</v>
      </c>
      <c r="S74" s="41">
        <v>204896500</v>
      </c>
      <c r="T74" s="42">
        <v>85</v>
      </c>
      <c r="U74" s="41">
        <v>249934400</v>
      </c>
      <c r="V74" s="42">
        <v>15</v>
      </c>
      <c r="W74" s="41">
        <v>67523300</v>
      </c>
      <c r="X74" s="43">
        <f t="shared" si="15"/>
        <v>0.04320295065826895</v>
      </c>
      <c r="Y74" s="52">
        <f t="shared" si="16"/>
        <v>328</v>
      </c>
      <c r="Z74" s="53">
        <f t="shared" si="17"/>
        <v>522354200</v>
      </c>
      <c r="AA74" s="48">
        <f t="shared" si="18"/>
        <v>2922</v>
      </c>
      <c r="AB74" s="49">
        <f t="shared" si="19"/>
        <v>1562932600</v>
      </c>
      <c r="AC74" s="12"/>
    </row>
    <row r="75" spans="1:29" ht="16.5">
      <c r="A75" s="50" t="s">
        <v>164</v>
      </c>
      <c r="B75" s="36" t="s">
        <v>165</v>
      </c>
      <c r="C75" s="37" t="s">
        <v>67</v>
      </c>
      <c r="D75" s="38">
        <v>44</v>
      </c>
      <c r="E75" s="39">
        <v>25147800</v>
      </c>
      <c r="F75" s="38">
        <v>2849</v>
      </c>
      <c r="G75" s="41">
        <v>766419400</v>
      </c>
      <c r="H75" s="42">
        <v>0</v>
      </c>
      <c r="I75" s="41">
        <v>0</v>
      </c>
      <c r="J75" s="42">
        <v>0</v>
      </c>
      <c r="K75" s="41">
        <v>0</v>
      </c>
      <c r="L75" s="43">
        <f t="shared" si="10"/>
        <v>0.6441452386357343</v>
      </c>
      <c r="M75" s="41">
        <f t="shared" si="11"/>
        <v>2849</v>
      </c>
      <c r="N75" s="42">
        <f t="shared" si="12"/>
        <v>871359700</v>
      </c>
      <c r="O75" s="42">
        <f t="shared" si="13"/>
        <v>269013.4784134784</v>
      </c>
      <c r="P75" s="40">
        <v>268705.78744300245</v>
      </c>
      <c r="Q75" s="45">
        <f t="shared" si="14"/>
        <v>0.001145085014371814</v>
      </c>
      <c r="R75" s="38">
        <v>169</v>
      </c>
      <c r="S75" s="41">
        <v>246187500</v>
      </c>
      <c r="T75" s="42">
        <v>37</v>
      </c>
      <c r="U75" s="41">
        <v>47128900</v>
      </c>
      <c r="V75" s="42">
        <v>46</v>
      </c>
      <c r="W75" s="41">
        <v>104940300</v>
      </c>
      <c r="X75" s="43">
        <f t="shared" si="15"/>
        <v>0.08819817789842682</v>
      </c>
      <c r="Y75" s="52">
        <f t="shared" si="16"/>
        <v>252</v>
      </c>
      <c r="Z75" s="53">
        <f t="shared" si="17"/>
        <v>398256700</v>
      </c>
      <c r="AA75" s="48">
        <f t="shared" si="18"/>
        <v>3145</v>
      </c>
      <c r="AB75" s="49">
        <f t="shared" si="19"/>
        <v>1189823900</v>
      </c>
      <c r="AC75" s="12"/>
    </row>
    <row r="76" spans="1:29" ht="16.5">
      <c r="A76" s="50" t="s">
        <v>166</v>
      </c>
      <c r="B76" s="36" t="s">
        <v>167</v>
      </c>
      <c r="C76" s="37" t="s">
        <v>67</v>
      </c>
      <c r="D76" s="38">
        <v>90</v>
      </c>
      <c r="E76" s="39">
        <v>17793600</v>
      </c>
      <c r="F76" s="38">
        <v>7419</v>
      </c>
      <c r="G76" s="41">
        <v>5198029600</v>
      </c>
      <c r="H76" s="42">
        <v>0</v>
      </c>
      <c r="I76" s="41">
        <v>0</v>
      </c>
      <c r="J76" s="42">
        <v>0</v>
      </c>
      <c r="K76" s="41">
        <v>0</v>
      </c>
      <c r="L76" s="43">
        <f t="shared" si="10"/>
        <v>0.8948475734481817</v>
      </c>
      <c r="M76" s="41">
        <f t="shared" si="11"/>
        <v>7419</v>
      </c>
      <c r="N76" s="42">
        <f t="shared" si="12"/>
        <v>5285654300</v>
      </c>
      <c r="O76" s="42">
        <f t="shared" si="13"/>
        <v>700637.4983151368</v>
      </c>
      <c r="P76" s="40">
        <v>696093.1692886917</v>
      </c>
      <c r="Q76" s="45">
        <f t="shared" si="14"/>
        <v>0.006528334462883333</v>
      </c>
      <c r="R76" s="38">
        <v>333</v>
      </c>
      <c r="S76" s="41">
        <v>505395700</v>
      </c>
      <c r="T76" s="42">
        <v>0</v>
      </c>
      <c r="U76" s="41">
        <v>0</v>
      </c>
      <c r="V76" s="42">
        <v>25</v>
      </c>
      <c r="W76" s="41">
        <v>87624700</v>
      </c>
      <c r="X76" s="43">
        <f t="shared" si="15"/>
        <v>0.015084706360487999</v>
      </c>
      <c r="Y76" s="52">
        <f t="shared" si="16"/>
        <v>358</v>
      </c>
      <c r="Z76" s="53">
        <f t="shared" si="17"/>
        <v>593020400</v>
      </c>
      <c r="AA76" s="48">
        <f t="shared" si="18"/>
        <v>7867</v>
      </c>
      <c r="AB76" s="49">
        <f t="shared" si="19"/>
        <v>5808843600</v>
      </c>
      <c r="AC76" s="12"/>
    </row>
    <row r="77" spans="1:29" ht="16.5">
      <c r="A77" s="50" t="s">
        <v>168</v>
      </c>
      <c r="B77" s="36" t="s">
        <v>169</v>
      </c>
      <c r="C77" s="37" t="s">
        <v>67</v>
      </c>
      <c r="D77" s="38">
        <v>28</v>
      </c>
      <c r="E77" s="39">
        <v>2742900</v>
      </c>
      <c r="F77" s="38">
        <v>3230</v>
      </c>
      <c r="G77" s="41">
        <v>1250423299</v>
      </c>
      <c r="H77" s="42">
        <v>0</v>
      </c>
      <c r="I77" s="41">
        <v>0</v>
      </c>
      <c r="J77" s="42">
        <v>0</v>
      </c>
      <c r="K77" s="41">
        <v>0</v>
      </c>
      <c r="L77" s="43">
        <f t="shared" si="10"/>
        <v>0.859704587150588</v>
      </c>
      <c r="M77" s="41">
        <f t="shared" si="11"/>
        <v>3230</v>
      </c>
      <c r="N77" s="42">
        <f t="shared" si="12"/>
        <v>1327161199</v>
      </c>
      <c r="O77" s="42">
        <f t="shared" si="13"/>
        <v>387127.9563467492</v>
      </c>
      <c r="P77" s="40">
        <v>386050.510368307</v>
      </c>
      <c r="Q77" s="45">
        <f t="shared" si="14"/>
        <v>0.0027909456133454716</v>
      </c>
      <c r="R77" s="38">
        <v>126</v>
      </c>
      <c r="S77" s="41">
        <v>114618400</v>
      </c>
      <c r="T77" s="42">
        <v>3</v>
      </c>
      <c r="U77" s="41">
        <v>9957700</v>
      </c>
      <c r="V77" s="42">
        <v>15</v>
      </c>
      <c r="W77" s="41">
        <v>76737900</v>
      </c>
      <c r="X77" s="43">
        <f t="shared" si="15"/>
        <v>0.05275967321711198</v>
      </c>
      <c r="Y77" s="52">
        <f t="shared" si="16"/>
        <v>144</v>
      </c>
      <c r="Z77" s="53">
        <f t="shared" si="17"/>
        <v>201314000</v>
      </c>
      <c r="AA77" s="48">
        <f t="shared" si="18"/>
        <v>3402</v>
      </c>
      <c r="AB77" s="49">
        <f t="shared" si="19"/>
        <v>1454480199</v>
      </c>
      <c r="AC77" s="12"/>
    </row>
    <row r="78" spans="1:29" ht="16.5">
      <c r="A78" s="50" t="s">
        <v>170</v>
      </c>
      <c r="B78" s="36" t="s">
        <v>171</v>
      </c>
      <c r="C78" s="37" t="s">
        <v>67</v>
      </c>
      <c r="D78" s="38">
        <v>48</v>
      </c>
      <c r="E78" s="39">
        <v>14378600</v>
      </c>
      <c r="F78" s="38">
        <v>3348</v>
      </c>
      <c r="G78" s="41">
        <v>1981135500</v>
      </c>
      <c r="H78" s="42">
        <v>0</v>
      </c>
      <c r="I78" s="41">
        <v>0</v>
      </c>
      <c r="J78" s="42">
        <v>0</v>
      </c>
      <c r="K78" s="41">
        <v>0</v>
      </c>
      <c r="L78" s="43">
        <f t="shared" si="10"/>
        <v>0.9524367540637086</v>
      </c>
      <c r="M78" s="41">
        <f t="shared" si="11"/>
        <v>3348</v>
      </c>
      <c r="N78" s="42">
        <f t="shared" si="12"/>
        <v>1994170200</v>
      </c>
      <c r="O78" s="42">
        <f t="shared" si="13"/>
        <v>591737.0071684588</v>
      </c>
      <c r="P78" s="40">
        <v>590879.7725912627</v>
      </c>
      <c r="Q78" s="45">
        <f t="shared" si="14"/>
        <v>0.0014507766502764594</v>
      </c>
      <c r="R78" s="38">
        <v>33</v>
      </c>
      <c r="S78" s="41">
        <v>71521600</v>
      </c>
      <c r="T78" s="42">
        <v>0</v>
      </c>
      <c r="U78" s="41">
        <v>0</v>
      </c>
      <c r="V78" s="42">
        <v>4</v>
      </c>
      <c r="W78" s="41">
        <v>13034700</v>
      </c>
      <c r="X78" s="43">
        <f t="shared" si="15"/>
        <v>0.006266470596379815</v>
      </c>
      <c r="Y78" s="52">
        <f t="shared" si="16"/>
        <v>37</v>
      </c>
      <c r="Z78" s="53">
        <f t="shared" si="17"/>
        <v>84556300</v>
      </c>
      <c r="AA78" s="48">
        <f t="shared" si="18"/>
        <v>3433</v>
      </c>
      <c r="AB78" s="49">
        <f t="shared" si="19"/>
        <v>2080070400</v>
      </c>
      <c r="AC78" s="12"/>
    </row>
    <row r="79" spans="1:29" ht="16.5">
      <c r="A79" s="50" t="s">
        <v>172</v>
      </c>
      <c r="B79" s="36" t="s">
        <v>173</v>
      </c>
      <c r="C79" s="37" t="s">
        <v>67</v>
      </c>
      <c r="D79" s="38">
        <v>32</v>
      </c>
      <c r="E79" s="39">
        <v>4068300</v>
      </c>
      <c r="F79" s="38">
        <v>1809</v>
      </c>
      <c r="G79" s="41">
        <v>597064400</v>
      </c>
      <c r="H79" s="42">
        <v>0</v>
      </c>
      <c r="I79" s="41">
        <v>0</v>
      </c>
      <c r="J79" s="42">
        <v>0</v>
      </c>
      <c r="K79" s="41">
        <v>0</v>
      </c>
      <c r="L79" s="43">
        <f t="shared" si="10"/>
        <v>0.6331341137751836</v>
      </c>
      <c r="M79" s="41">
        <f t="shared" si="11"/>
        <v>1809</v>
      </c>
      <c r="N79" s="42">
        <f t="shared" si="12"/>
        <v>627115300</v>
      </c>
      <c r="O79" s="42">
        <f t="shared" si="13"/>
        <v>330052.1835268104</v>
      </c>
      <c r="P79" s="40">
        <v>329762.2234513274</v>
      </c>
      <c r="Q79" s="45">
        <f t="shared" si="14"/>
        <v>0.0008793004621578698</v>
      </c>
      <c r="R79" s="38">
        <v>131</v>
      </c>
      <c r="S79" s="41">
        <v>280698900</v>
      </c>
      <c r="T79" s="42">
        <v>22</v>
      </c>
      <c r="U79" s="41">
        <v>31147400</v>
      </c>
      <c r="V79" s="42">
        <v>5</v>
      </c>
      <c r="W79" s="41">
        <v>30050900</v>
      </c>
      <c r="X79" s="43">
        <f t="shared" si="15"/>
        <v>0.03186632788631622</v>
      </c>
      <c r="Y79" s="52">
        <f t="shared" si="16"/>
        <v>158</v>
      </c>
      <c r="Z79" s="53">
        <f t="shared" si="17"/>
        <v>341897200</v>
      </c>
      <c r="AA79" s="48">
        <f t="shared" si="18"/>
        <v>1999</v>
      </c>
      <c r="AB79" s="49">
        <f t="shared" si="19"/>
        <v>943029900</v>
      </c>
      <c r="AC79" s="12"/>
    </row>
    <row r="80" spans="1:29" ht="16.5">
      <c r="A80" s="50" t="s">
        <v>174</v>
      </c>
      <c r="B80" s="36" t="s">
        <v>175</v>
      </c>
      <c r="C80" s="37" t="s">
        <v>67</v>
      </c>
      <c r="D80" s="38">
        <v>11</v>
      </c>
      <c r="E80" s="39">
        <v>8039700</v>
      </c>
      <c r="F80" s="38">
        <v>71</v>
      </c>
      <c r="G80" s="41">
        <v>112226940</v>
      </c>
      <c r="H80" s="42">
        <v>0</v>
      </c>
      <c r="I80" s="41">
        <v>0</v>
      </c>
      <c r="J80" s="42">
        <v>3</v>
      </c>
      <c r="K80" s="41">
        <v>7932</v>
      </c>
      <c r="L80" s="43">
        <f t="shared" si="10"/>
        <v>0.5005012909298399</v>
      </c>
      <c r="M80" s="41">
        <f t="shared" si="11"/>
        <v>71</v>
      </c>
      <c r="N80" s="42">
        <f t="shared" si="12"/>
        <v>112226940</v>
      </c>
      <c r="O80" s="42">
        <f t="shared" si="13"/>
        <v>1580661.1267605633</v>
      </c>
      <c r="P80" s="40">
        <v>1639698.5915492957</v>
      </c>
      <c r="Q80" s="45">
        <f t="shared" si="14"/>
        <v>-0.03600507135457734</v>
      </c>
      <c r="R80" s="38">
        <v>16</v>
      </c>
      <c r="S80" s="41">
        <v>103954500</v>
      </c>
      <c r="T80" s="42">
        <v>0</v>
      </c>
      <c r="U80" s="41">
        <v>0</v>
      </c>
      <c r="V80" s="42">
        <v>0</v>
      </c>
      <c r="W80" s="41">
        <v>0</v>
      </c>
      <c r="X80" s="43">
        <f t="shared" si="15"/>
        <v>0</v>
      </c>
      <c r="Y80" s="52">
        <f t="shared" si="16"/>
        <v>16</v>
      </c>
      <c r="Z80" s="53">
        <f t="shared" si="17"/>
        <v>103954500</v>
      </c>
      <c r="AA80" s="48">
        <f t="shared" si="18"/>
        <v>101</v>
      </c>
      <c r="AB80" s="49">
        <f t="shared" si="19"/>
        <v>224229072</v>
      </c>
      <c r="AC80" s="12"/>
    </row>
    <row r="81" spans="1:29" ht="16.5">
      <c r="A81" s="50" t="s">
        <v>176</v>
      </c>
      <c r="B81" s="36" t="s">
        <v>177</v>
      </c>
      <c r="C81" s="37" t="s">
        <v>67</v>
      </c>
      <c r="D81" s="38">
        <v>59</v>
      </c>
      <c r="E81" s="39">
        <v>21521100</v>
      </c>
      <c r="F81" s="38">
        <v>5015</v>
      </c>
      <c r="G81" s="41">
        <v>2157806300</v>
      </c>
      <c r="H81" s="42">
        <v>0</v>
      </c>
      <c r="I81" s="41">
        <v>0</v>
      </c>
      <c r="J81" s="42">
        <v>0</v>
      </c>
      <c r="K81" s="41">
        <v>0</v>
      </c>
      <c r="L81" s="43">
        <f t="shared" si="10"/>
        <v>0.7984205911839868</v>
      </c>
      <c r="M81" s="41">
        <f t="shared" si="11"/>
        <v>5015</v>
      </c>
      <c r="N81" s="42">
        <f t="shared" si="12"/>
        <v>2268353400</v>
      </c>
      <c r="O81" s="42">
        <f t="shared" si="13"/>
        <v>430270.4486540379</v>
      </c>
      <c r="P81" s="40">
        <v>430083.2701894317</v>
      </c>
      <c r="Q81" s="45">
        <f t="shared" si="14"/>
        <v>0.0004352144749172132</v>
      </c>
      <c r="R81" s="38">
        <v>262</v>
      </c>
      <c r="S81" s="41">
        <v>326310000</v>
      </c>
      <c r="T81" s="42">
        <v>25</v>
      </c>
      <c r="U81" s="41">
        <v>86409000</v>
      </c>
      <c r="V81" s="42">
        <v>34</v>
      </c>
      <c r="W81" s="41">
        <v>110547100</v>
      </c>
      <c r="X81" s="43">
        <f t="shared" si="15"/>
        <v>0.040904079729341465</v>
      </c>
      <c r="Y81" s="52">
        <f t="shared" si="16"/>
        <v>321</v>
      </c>
      <c r="Z81" s="53">
        <f t="shared" si="17"/>
        <v>523266100</v>
      </c>
      <c r="AA81" s="48">
        <f t="shared" si="18"/>
        <v>5395</v>
      </c>
      <c r="AB81" s="49">
        <f t="shared" si="19"/>
        <v>2702593500</v>
      </c>
      <c r="AC81" s="12"/>
    </row>
    <row r="82" spans="1:29" ht="16.5">
      <c r="A82" s="50" t="s">
        <v>178</v>
      </c>
      <c r="B82" s="36" t="s">
        <v>179</v>
      </c>
      <c r="C82" s="37" t="s">
        <v>67</v>
      </c>
      <c r="D82" s="38">
        <v>53</v>
      </c>
      <c r="E82" s="39">
        <v>16983100</v>
      </c>
      <c r="F82" s="38">
        <v>4136</v>
      </c>
      <c r="G82" s="41">
        <v>1392621000</v>
      </c>
      <c r="H82" s="42">
        <v>0</v>
      </c>
      <c r="I82" s="41">
        <v>0</v>
      </c>
      <c r="J82" s="42">
        <v>0</v>
      </c>
      <c r="K82" s="41">
        <v>0</v>
      </c>
      <c r="L82" s="43">
        <f t="shared" si="10"/>
        <v>0.6171665983447634</v>
      </c>
      <c r="M82" s="41">
        <f t="shared" si="11"/>
        <v>4136</v>
      </c>
      <c r="N82" s="42">
        <f t="shared" si="12"/>
        <v>1502772000</v>
      </c>
      <c r="O82" s="42">
        <f t="shared" si="13"/>
        <v>336707.20502901357</v>
      </c>
      <c r="P82" s="40">
        <v>329158.10190775176</v>
      </c>
      <c r="Q82" s="45">
        <f t="shared" si="14"/>
        <v>0.022934580912662712</v>
      </c>
      <c r="R82" s="38">
        <v>145</v>
      </c>
      <c r="S82" s="41">
        <v>424447100</v>
      </c>
      <c r="T82" s="42">
        <v>77</v>
      </c>
      <c r="U82" s="41">
        <v>312272800</v>
      </c>
      <c r="V82" s="42">
        <v>8</v>
      </c>
      <c r="W82" s="41">
        <v>110151000</v>
      </c>
      <c r="X82" s="43">
        <f t="shared" si="15"/>
        <v>0.0488155197819608</v>
      </c>
      <c r="Y82" s="52">
        <f t="shared" si="16"/>
        <v>230</v>
      </c>
      <c r="Z82" s="53">
        <f t="shared" si="17"/>
        <v>846870900</v>
      </c>
      <c r="AA82" s="48">
        <f t="shared" si="18"/>
        <v>4419</v>
      </c>
      <c r="AB82" s="49">
        <f t="shared" si="19"/>
        <v>2256475000</v>
      </c>
      <c r="AC82" s="12"/>
    </row>
    <row r="83" spans="1:29" ht="16.5">
      <c r="A83" s="50" t="s">
        <v>180</v>
      </c>
      <c r="B83" s="36" t="s">
        <v>181</v>
      </c>
      <c r="C83" s="37" t="s">
        <v>67</v>
      </c>
      <c r="D83" s="38">
        <v>87</v>
      </c>
      <c r="E83" s="39">
        <v>56153200</v>
      </c>
      <c r="F83" s="38">
        <v>1282</v>
      </c>
      <c r="G83" s="41">
        <v>2422376800</v>
      </c>
      <c r="H83" s="42">
        <v>6</v>
      </c>
      <c r="I83" s="41">
        <v>17310800</v>
      </c>
      <c r="J83" s="42">
        <v>13</v>
      </c>
      <c r="K83" s="41">
        <v>47200</v>
      </c>
      <c r="L83" s="43">
        <f t="shared" si="10"/>
        <v>0.9500049609069628</v>
      </c>
      <c r="M83" s="41">
        <f t="shared" si="11"/>
        <v>1288</v>
      </c>
      <c r="N83" s="42">
        <f t="shared" si="12"/>
        <v>2439687600</v>
      </c>
      <c r="O83" s="42">
        <f t="shared" si="13"/>
        <v>1894167.391304348</v>
      </c>
      <c r="P83" s="40">
        <v>1695171.9407638349</v>
      </c>
      <c r="Q83" s="45">
        <f t="shared" si="14"/>
        <v>0.11738953775441022</v>
      </c>
      <c r="R83" s="38">
        <v>20</v>
      </c>
      <c r="S83" s="41">
        <v>72190800</v>
      </c>
      <c r="T83" s="42">
        <v>0</v>
      </c>
      <c r="U83" s="41">
        <v>0</v>
      </c>
      <c r="V83" s="42">
        <v>0</v>
      </c>
      <c r="W83" s="41">
        <v>0</v>
      </c>
      <c r="X83" s="43">
        <f t="shared" si="15"/>
        <v>0</v>
      </c>
      <c r="Y83" s="52">
        <f t="shared" si="16"/>
        <v>20</v>
      </c>
      <c r="Z83" s="53">
        <f t="shared" si="17"/>
        <v>72190800</v>
      </c>
      <c r="AA83" s="48">
        <f t="shared" si="18"/>
        <v>1408</v>
      </c>
      <c r="AB83" s="49">
        <f t="shared" si="19"/>
        <v>2568078800</v>
      </c>
      <c r="AC83" s="12"/>
    </row>
    <row r="84" spans="1:29" ht="16.5">
      <c r="A84" s="50" t="s">
        <v>182</v>
      </c>
      <c r="B84" s="36" t="s">
        <v>183</v>
      </c>
      <c r="C84" s="37" t="s">
        <v>67</v>
      </c>
      <c r="D84" s="38">
        <v>51</v>
      </c>
      <c r="E84" s="39">
        <v>8237600</v>
      </c>
      <c r="F84" s="38">
        <v>518</v>
      </c>
      <c r="G84" s="41">
        <v>179077000</v>
      </c>
      <c r="H84" s="42">
        <v>0</v>
      </c>
      <c r="I84" s="41">
        <v>0</v>
      </c>
      <c r="J84" s="42">
        <v>0</v>
      </c>
      <c r="K84" s="41">
        <v>0</v>
      </c>
      <c r="L84" s="43">
        <f t="shared" si="10"/>
        <v>0.2905078993094563</v>
      </c>
      <c r="M84" s="41">
        <f t="shared" si="11"/>
        <v>518</v>
      </c>
      <c r="N84" s="42">
        <f t="shared" si="12"/>
        <v>179077000</v>
      </c>
      <c r="O84" s="42">
        <f t="shared" si="13"/>
        <v>345708.4942084942</v>
      </c>
      <c r="P84" s="40">
        <v>337612.8155339806</v>
      </c>
      <c r="Q84" s="45">
        <f t="shared" si="14"/>
        <v>0.023979180593927316</v>
      </c>
      <c r="R84" s="38">
        <v>55</v>
      </c>
      <c r="S84" s="41">
        <v>68414200</v>
      </c>
      <c r="T84" s="42">
        <v>167</v>
      </c>
      <c r="U84" s="41">
        <v>360698500</v>
      </c>
      <c r="V84" s="42">
        <v>0</v>
      </c>
      <c r="W84" s="41">
        <v>0</v>
      </c>
      <c r="X84" s="43">
        <f t="shared" si="15"/>
        <v>0</v>
      </c>
      <c r="Y84" s="52">
        <f t="shared" si="16"/>
        <v>222</v>
      </c>
      <c r="Z84" s="53">
        <f t="shared" si="17"/>
        <v>429112700</v>
      </c>
      <c r="AA84" s="48">
        <f t="shared" si="18"/>
        <v>791</v>
      </c>
      <c r="AB84" s="49">
        <f t="shared" si="19"/>
        <v>616427300</v>
      </c>
      <c r="AC84" s="12"/>
    </row>
    <row r="85" spans="1:29" ht="16.5">
      <c r="A85" s="50" t="s">
        <v>184</v>
      </c>
      <c r="B85" s="36" t="s">
        <v>185</v>
      </c>
      <c r="C85" s="37" t="s">
        <v>67</v>
      </c>
      <c r="D85" s="38">
        <v>136</v>
      </c>
      <c r="E85" s="39">
        <v>28885600</v>
      </c>
      <c r="F85" s="38">
        <v>11095</v>
      </c>
      <c r="G85" s="41">
        <v>4241567100</v>
      </c>
      <c r="H85" s="42">
        <v>0</v>
      </c>
      <c r="I85" s="41">
        <v>0</v>
      </c>
      <c r="J85" s="42">
        <v>0</v>
      </c>
      <c r="K85" s="41">
        <v>0</v>
      </c>
      <c r="L85" s="43">
        <f t="shared" si="10"/>
        <v>0.8422495767919205</v>
      </c>
      <c r="M85" s="41">
        <f t="shared" si="11"/>
        <v>11095</v>
      </c>
      <c r="N85" s="42">
        <f t="shared" si="12"/>
        <v>4470898800</v>
      </c>
      <c r="O85" s="42">
        <f t="shared" si="13"/>
        <v>382295.3672825597</v>
      </c>
      <c r="P85" s="40">
        <v>380134.3997837058</v>
      </c>
      <c r="Q85" s="45">
        <f t="shared" si="14"/>
        <v>0.0056847459742749885</v>
      </c>
      <c r="R85" s="38">
        <v>385</v>
      </c>
      <c r="S85" s="41">
        <v>501407900</v>
      </c>
      <c r="T85" s="42">
        <v>14</v>
      </c>
      <c r="U85" s="41">
        <v>34805600</v>
      </c>
      <c r="V85" s="42">
        <v>62</v>
      </c>
      <c r="W85" s="41">
        <v>229331700</v>
      </c>
      <c r="X85" s="43">
        <f t="shared" si="15"/>
        <v>0.045538482055363844</v>
      </c>
      <c r="Y85" s="52">
        <f t="shared" si="16"/>
        <v>461</v>
      </c>
      <c r="Z85" s="53">
        <f t="shared" si="17"/>
        <v>765545200</v>
      </c>
      <c r="AA85" s="48">
        <f t="shared" si="18"/>
        <v>11692</v>
      </c>
      <c r="AB85" s="49">
        <f t="shared" si="19"/>
        <v>5035997900</v>
      </c>
      <c r="AC85" s="12"/>
    </row>
    <row r="86" spans="1:29" ht="16.5">
      <c r="A86" s="50" t="s">
        <v>186</v>
      </c>
      <c r="B86" s="36" t="s">
        <v>187</v>
      </c>
      <c r="C86" s="37" t="s">
        <v>67</v>
      </c>
      <c r="D86" s="38">
        <v>131</v>
      </c>
      <c r="E86" s="39">
        <v>45288300</v>
      </c>
      <c r="F86" s="38">
        <v>4470</v>
      </c>
      <c r="G86" s="41">
        <v>3658491300</v>
      </c>
      <c r="H86" s="42">
        <v>0</v>
      </c>
      <c r="I86" s="41">
        <v>0</v>
      </c>
      <c r="J86" s="42">
        <v>0</v>
      </c>
      <c r="K86" s="41">
        <v>0</v>
      </c>
      <c r="L86" s="43">
        <f t="shared" si="10"/>
        <v>0.9166006429523464</v>
      </c>
      <c r="M86" s="41">
        <f t="shared" si="11"/>
        <v>4470</v>
      </c>
      <c r="N86" s="42">
        <f t="shared" si="12"/>
        <v>3695232300</v>
      </c>
      <c r="O86" s="42">
        <f t="shared" si="13"/>
        <v>818454.4295302014</v>
      </c>
      <c r="P86" s="40">
        <v>809903.7841468876</v>
      </c>
      <c r="Q86" s="45">
        <f t="shared" si="14"/>
        <v>0.010557606410396747</v>
      </c>
      <c r="R86" s="38">
        <v>184</v>
      </c>
      <c r="S86" s="41">
        <v>240386300</v>
      </c>
      <c r="T86" s="42">
        <v>8</v>
      </c>
      <c r="U86" s="41">
        <v>10462000</v>
      </c>
      <c r="V86" s="42">
        <v>7</v>
      </c>
      <c r="W86" s="41">
        <v>36741000</v>
      </c>
      <c r="X86" s="43">
        <f t="shared" si="15"/>
        <v>0.009205112561757947</v>
      </c>
      <c r="Y86" s="52">
        <f t="shared" si="16"/>
        <v>199</v>
      </c>
      <c r="Z86" s="53">
        <f t="shared" si="17"/>
        <v>287589300</v>
      </c>
      <c r="AA86" s="48">
        <f t="shared" si="18"/>
        <v>4800</v>
      </c>
      <c r="AB86" s="49">
        <f t="shared" si="19"/>
        <v>3991368900</v>
      </c>
      <c r="AC86" s="12"/>
    </row>
    <row r="87" spans="1:29" ht="16.5">
      <c r="A87" s="50" t="s">
        <v>188</v>
      </c>
      <c r="B87" s="36" t="s">
        <v>189</v>
      </c>
      <c r="C87" s="37" t="s">
        <v>67</v>
      </c>
      <c r="D87" s="38">
        <v>16</v>
      </c>
      <c r="E87" s="39">
        <v>46605300</v>
      </c>
      <c r="F87" s="38">
        <v>7</v>
      </c>
      <c r="G87" s="41">
        <v>1248800</v>
      </c>
      <c r="H87" s="42">
        <v>0</v>
      </c>
      <c r="I87" s="41">
        <v>0</v>
      </c>
      <c r="J87" s="42">
        <v>0</v>
      </c>
      <c r="K87" s="41">
        <v>0</v>
      </c>
      <c r="L87" s="43">
        <f t="shared" si="10"/>
        <v>0.002906036448324538</v>
      </c>
      <c r="M87" s="41">
        <f t="shared" si="11"/>
        <v>7</v>
      </c>
      <c r="N87" s="42">
        <f t="shared" si="12"/>
        <v>3278400</v>
      </c>
      <c r="O87" s="42">
        <f t="shared" si="13"/>
        <v>178400</v>
      </c>
      <c r="P87" s="40">
        <v>173400</v>
      </c>
      <c r="Q87" s="45">
        <f t="shared" si="14"/>
        <v>0.02883506343713956</v>
      </c>
      <c r="R87" s="38">
        <v>10</v>
      </c>
      <c r="S87" s="41">
        <v>6243300</v>
      </c>
      <c r="T87" s="42">
        <v>55</v>
      </c>
      <c r="U87" s="41">
        <v>373599200</v>
      </c>
      <c r="V87" s="42">
        <v>3</v>
      </c>
      <c r="W87" s="41">
        <v>2029600</v>
      </c>
      <c r="X87" s="43">
        <f t="shared" si="15"/>
        <v>0.004723007347469156</v>
      </c>
      <c r="Y87" s="52">
        <f t="shared" si="16"/>
        <v>68</v>
      </c>
      <c r="Z87" s="53">
        <f t="shared" si="17"/>
        <v>381872100</v>
      </c>
      <c r="AA87" s="48">
        <f t="shared" si="18"/>
        <v>91</v>
      </c>
      <c r="AB87" s="49">
        <f t="shared" si="19"/>
        <v>429726200</v>
      </c>
      <c r="AC87" s="12"/>
    </row>
    <row r="88" spans="1:29" ht="16.5">
      <c r="A88" s="50" t="s">
        <v>190</v>
      </c>
      <c r="B88" s="36" t="s">
        <v>191</v>
      </c>
      <c r="C88" s="37" t="s">
        <v>67</v>
      </c>
      <c r="D88" s="38">
        <v>105</v>
      </c>
      <c r="E88" s="39">
        <v>50492000</v>
      </c>
      <c r="F88" s="38">
        <v>2626</v>
      </c>
      <c r="G88" s="41">
        <v>2049711200</v>
      </c>
      <c r="H88" s="42">
        <v>0</v>
      </c>
      <c r="I88" s="41">
        <v>0</v>
      </c>
      <c r="J88" s="42">
        <v>0</v>
      </c>
      <c r="K88" s="41">
        <v>0</v>
      </c>
      <c r="L88" s="43">
        <f t="shared" si="10"/>
        <v>0.9116450150120166</v>
      </c>
      <c r="M88" s="41">
        <f t="shared" si="11"/>
        <v>2626</v>
      </c>
      <c r="N88" s="42">
        <f t="shared" si="12"/>
        <v>2068262200</v>
      </c>
      <c r="O88" s="42">
        <f t="shared" si="13"/>
        <v>780545.0114242194</v>
      </c>
      <c r="P88" s="40">
        <v>773889.1768292683</v>
      </c>
      <c r="Q88" s="45">
        <f t="shared" si="14"/>
        <v>0.008600500942810561</v>
      </c>
      <c r="R88" s="38">
        <v>66</v>
      </c>
      <c r="S88" s="41">
        <v>123393600</v>
      </c>
      <c r="T88" s="42">
        <v>4</v>
      </c>
      <c r="U88" s="41">
        <v>6217700</v>
      </c>
      <c r="V88" s="42">
        <v>2</v>
      </c>
      <c r="W88" s="41">
        <v>18551000</v>
      </c>
      <c r="X88" s="43">
        <f t="shared" si="15"/>
        <v>0.00825088269678573</v>
      </c>
      <c r="Y88" s="52">
        <f t="shared" si="16"/>
        <v>72</v>
      </c>
      <c r="Z88" s="53">
        <f t="shared" si="17"/>
        <v>148162300</v>
      </c>
      <c r="AA88" s="48">
        <f t="shared" si="18"/>
        <v>2803</v>
      </c>
      <c r="AB88" s="49">
        <f t="shared" si="19"/>
        <v>2248365500</v>
      </c>
      <c r="AC88" s="12"/>
    </row>
    <row r="89" spans="1:29" ht="16.5">
      <c r="A89" s="50" t="s">
        <v>192</v>
      </c>
      <c r="B89" s="36" t="s">
        <v>193</v>
      </c>
      <c r="C89" s="37" t="s">
        <v>67</v>
      </c>
      <c r="D89" s="38">
        <v>93</v>
      </c>
      <c r="E89" s="39">
        <v>8547400</v>
      </c>
      <c r="F89" s="38">
        <v>3388</v>
      </c>
      <c r="G89" s="41">
        <v>1414823500</v>
      </c>
      <c r="H89" s="42">
        <v>0</v>
      </c>
      <c r="I89" s="41">
        <v>0</v>
      </c>
      <c r="J89" s="42">
        <v>0</v>
      </c>
      <c r="K89" s="41">
        <v>0</v>
      </c>
      <c r="L89" s="43">
        <f t="shared" si="10"/>
        <v>0.8855909706774608</v>
      </c>
      <c r="M89" s="41">
        <f t="shared" si="11"/>
        <v>3388</v>
      </c>
      <c r="N89" s="42">
        <f t="shared" si="12"/>
        <v>1434423500</v>
      </c>
      <c r="O89" s="42">
        <f t="shared" si="13"/>
        <v>417598.4356552538</v>
      </c>
      <c r="P89" s="40">
        <v>416043.1436154527</v>
      </c>
      <c r="Q89" s="45">
        <f t="shared" si="14"/>
        <v>0.00373829508710444</v>
      </c>
      <c r="R89" s="38">
        <v>125</v>
      </c>
      <c r="S89" s="41">
        <v>125912300</v>
      </c>
      <c r="T89" s="42">
        <v>19</v>
      </c>
      <c r="U89" s="41">
        <v>28720600</v>
      </c>
      <c r="V89" s="42">
        <v>1</v>
      </c>
      <c r="W89" s="41">
        <v>19600000</v>
      </c>
      <c r="X89" s="43">
        <f t="shared" si="15"/>
        <v>0.012268373422747243</v>
      </c>
      <c r="Y89" s="52">
        <f t="shared" si="16"/>
        <v>145</v>
      </c>
      <c r="Z89" s="53">
        <f t="shared" si="17"/>
        <v>174232900</v>
      </c>
      <c r="AA89" s="48">
        <f t="shared" si="18"/>
        <v>3626</v>
      </c>
      <c r="AB89" s="49">
        <f t="shared" si="19"/>
        <v>1597603800</v>
      </c>
      <c r="AC89" s="12"/>
    </row>
    <row r="90" spans="1:29" ht="16.5">
      <c r="A90" s="50" t="s">
        <v>194</v>
      </c>
      <c r="B90" s="36" t="s">
        <v>195</v>
      </c>
      <c r="C90" s="37" t="s">
        <v>67</v>
      </c>
      <c r="D90" s="38">
        <v>42</v>
      </c>
      <c r="E90" s="39">
        <v>5319000</v>
      </c>
      <c r="F90" s="38">
        <v>2173</v>
      </c>
      <c r="G90" s="41">
        <v>677665000</v>
      </c>
      <c r="H90" s="42">
        <v>0</v>
      </c>
      <c r="I90" s="41">
        <v>0</v>
      </c>
      <c r="J90" s="42">
        <v>0</v>
      </c>
      <c r="K90" s="41">
        <v>0</v>
      </c>
      <c r="L90" s="43">
        <f t="shared" si="10"/>
        <v>0.7123596953671943</v>
      </c>
      <c r="M90" s="41">
        <f t="shared" si="11"/>
        <v>2173</v>
      </c>
      <c r="N90" s="42">
        <f t="shared" si="12"/>
        <v>759073300</v>
      </c>
      <c r="O90" s="42">
        <f t="shared" si="13"/>
        <v>311856.8798895536</v>
      </c>
      <c r="P90" s="40">
        <v>310468.60036832414</v>
      </c>
      <c r="Q90" s="45">
        <f t="shared" si="14"/>
        <v>0.004471561760456484</v>
      </c>
      <c r="R90" s="38">
        <v>161</v>
      </c>
      <c r="S90" s="41">
        <v>137034600</v>
      </c>
      <c r="T90" s="42">
        <v>34</v>
      </c>
      <c r="U90" s="41">
        <v>49869200</v>
      </c>
      <c r="V90" s="42">
        <v>21</v>
      </c>
      <c r="W90" s="41">
        <v>81408300</v>
      </c>
      <c r="X90" s="43">
        <f t="shared" si="15"/>
        <v>0.08557619441517736</v>
      </c>
      <c r="Y90" s="52">
        <f t="shared" si="16"/>
        <v>216</v>
      </c>
      <c r="Z90" s="53">
        <f t="shared" si="17"/>
        <v>268312100</v>
      </c>
      <c r="AA90" s="48">
        <f t="shared" si="18"/>
        <v>2431</v>
      </c>
      <c r="AB90" s="49">
        <f t="shared" si="19"/>
        <v>951296100</v>
      </c>
      <c r="AC90" s="12"/>
    </row>
    <row r="91" spans="1:29" ht="16.5">
      <c r="A91" s="50" t="s">
        <v>196</v>
      </c>
      <c r="B91" s="36" t="s">
        <v>197</v>
      </c>
      <c r="C91" s="37" t="s">
        <v>67</v>
      </c>
      <c r="D91" s="38">
        <v>63</v>
      </c>
      <c r="E91" s="39">
        <v>9235900</v>
      </c>
      <c r="F91" s="38">
        <v>3368</v>
      </c>
      <c r="G91" s="41">
        <v>1564636800</v>
      </c>
      <c r="H91" s="42">
        <v>0</v>
      </c>
      <c r="I91" s="41">
        <v>0</v>
      </c>
      <c r="J91" s="42">
        <v>0</v>
      </c>
      <c r="K91" s="41">
        <v>0</v>
      </c>
      <c r="L91" s="43">
        <f t="shared" si="10"/>
        <v>0.9638987561710771</v>
      </c>
      <c r="M91" s="41">
        <f t="shared" si="11"/>
        <v>3368</v>
      </c>
      <c r="N91" s="42">
        <f t="shared" si="12"/>
        <v>1564636800</v>
      </c>
      <c r="O91" s="42">
        <f t="shared" si="13"/>
        <v>464559.61995249405</v>
      </c>
      <c r="P91" s="40">
        <v>463520.3445203445</v>
      </c>
      <c r="Q91" s="45">
        <f t="shared" si="14"/>
        <v>0.0022421355274599283</v>
      </c>
      <c r="R91" s="38">
        <v>27</v>
      </c>
      <c r="S91" s="41">
        <v>49365000</v>
      </c>
      <c r="T91" s="42">
        <v>0</v>
      </c>
      <c r="U91" s="41">
        <v>0</v>
      </c>
      <c r="V91" s="42">
        <v>0</v>
      </c>
      <c r="W91" s="41">
        <v>0</v>
      </c>
      <c r="X91" s="43">
        <f t="shared" si="15"/>
        <v>0</v>
      </c>
      <c r="Y91" s="52">
        <f t="shared" si="16"/>
        <v>27</v>
      </c>
      <c r="Z91" s="53">
        <f t="shared" si="17"/>
        <v>49365000</v>
      </c>
      <c r="AA91" s="48">
        <f t="shared" si="18"/>
        <v>3458</v>
      </c>
      <c r="AB91" s="49">
        <f t="shared" si="19"/>
        <v>1623237700</v>
      </c>
      <c r="AC91" s="12"/>
    </row>
    <row r="92" spans="1:29" ht="16.5">
      <c r="A92" s="50" t="s">
        <v>198</v>
      </c>
      <c r="B92" s="36" t="s">
        <v>199</v>
      </c>
      <c r="C92" s="37" t="s">
        <v>67</v>
      </c>
      <c r="D92" s="38">
        <v>70</v>
      </c>
      <c r="E92" s="39">
        <v>5929300</v>
      </c>
      <c r="F92" s="38">
        <v>3107</v>
      </c>
      <c r="G92" s="41">
        <v>1300533900</v>
      </c>
      <c r="H92" s="42">
        <v>0</v>
      </c>
      <c r="I92" s="41">
        <v>0</v>
      </c>
      <c r="J92" s="42">
        <v>0</v>
      </c>
      <c r="K92" s="41">
        <v>0</v>
      </c>
      <c r="L92" s="43">
        <f t="shared" si="10"/>
        <v>0.6709180421589678</v>
      </c>
      <c r="M92" s="41">
        <f t="shared" si="11"/>
        <v>3107</v>
      </c>
      <c r="N92" s="42">
        <f t="shared" si="12"/>
        <v>1462765100</v>
      </c>
      <c r="O92" s="42">
        <f t="shared" si="13"/>
        <v>418581.8796266495</v>
      </c>
      <c r="P92" s="40">
        <v>409900.9009009009</v>
      </c>
      <c r="Q92" s="45">
        <f t="shared" si="14"/>
        <v>0.02117823773177641</v>
      </c>
      <c r="R92" s="38">
        <v>241</v>
      </c>
      <c r="S92" s="41">
        <v>422372000</v>
      </c>
      <c r="T92" s="42">
        <v>34</v>
      </c>
      <c r="U92" s="41">
        <v>47372900</v>
      </c>
      <c r="V92" s="42">
        <v>29</v>
      </c>
      <c r="W92" s="41">
        <v>162231200</v>
      </c>
      <c r="X92" s="43">
        <f t="shared" si="15"/>
        <v>0.08369165854200335</v>
      </c>
      <c r="Y92" s="52">
        <f t="shared" si="16"/>
        <v>304</v>
      </c>
      <c r="Z92" s="53">
        <f t="shared" si="17"/>
        <v>631976100</v>
      </c>
      <c r="AA92" s="48">
        <f t="shared" si="18"/>
        <v>3481</v>
      </c>
      <c r="AB92" s="49">
        <f t="shared" si="19"/>
        <v>1938439300</v>
      </c>
      <c r="AC92" s="12"/>
    </row>
    <row r="93" spans="1:29" ht="16.5">
      <c r="A93" s="50" t="s">
        <v>200</v>
      </c>
      <c r="B93" s="36" t="s">
        <v>201</v>
      </c>
      <c r="C93" s="37" t="s">
        <v>67</v>
      </c>
      <c r="D93" s="38">
        <v>84</v>
      </c>
      <c r="E93" s="39">
        <v>20458700</v>
      </c>
      <c r="F93" s="38">
        <v>1912</v>
      </c>
      <c r="G93" s="41">
        <v>1440265500</v>
      </c>
      <c r="H93" s="42">
        <v>3</v>
      </c>
      <c r="I93" s="41">
        <v>1079000</v>
      </c>
      <c r="J93" s="42">
        <v>3</v>
      </c>
      <c r="K93" s="41">
        <v>6600</v>
      </c>
      <c r="L93" s="43">
        <f t="shared" si="10"/>
        <v>0.7164954754506343</v>
      </c>
      <c r="M93" s="41">
        <f t="shared" si="11"/>
        <v>1915</v>
      </c>
      <c r="N93" s="42">
        <f t="shared" si="12"/>
        <v>1441344500</v>
      </c>
      <c r="O93" s="42">
        <f t="shared" si="13"/>
        <v>752660.3133159269</v>
      </c>
      <c r="P93" s="40">
        <v>739333.0530740935</v>
      </c>
      <c r="Q93" s="45">
        <f t="shared" si="14"/>
        <v>0.01802605765618027</v>
      </c>
      <c r="R93" s="38">
        <v>57</v>
      </c>
      <c r="S93" s="41">
        <v>549849100</v>
      </c>
      <c r="T93" s="42">
        <v>0</v>
      </c>
      <c r="U93" s="41">
        <v>0</v>
      </c>
      <c r="V93" s="42">
        <v>0</v>
      </c>
      <c r="W93" s="41">
        <v>0</v>
      </c>
      <c r="X93" s="43">
        <f t="shared" si="15"/>
        <v>0</v>
      </c>
      <c r="Y93" s="52">
        <f t="shared" si="16"/>
        <v>57</v>
      </c>
      <c r="Z93" s="53">
        <f t="shared" si="17"/>
        <v>549849100</v>
      </c>
      <c r="AA93" s="48">
        <f t="shared" si="18"/>
        <v>2059</v>
      </c>
      <c r="AB93" s="49">
        <f t="shared" si="19"/>
        <v>2011658900</v>
      </c>
      <c r="AC93" s="12"/>
    </row>
    <row r="94" spans="1:29" ht="16.5">
      <c r="A94" s="50" t="s">
        <v>202</v>
      </c>
      <c r="B94" s="36" t="s">
        <v>203</v>
      </c>
      <c r="C94" s="37" t="s">
        <v>67</v>
      </c>
      <c r="D94" s="38">
        <v>275</v>
      </c>
      <c r="E94" s="39">
        <v>86910700</v>
      </c>
      <c r="F94" s="38">
        <v>2866</v>
      </c>
      <c r="G94" s="41">
        <v>1003027300</v>
      </c>
      <c r="H94" s="42">
        <v>0</v>
      </c>
      <c r="I94" s="41">
        <v>0</v>
      </c>
      <c r="J94" s="42">
        <v>0</v>
      </c>
      <c r="K94" s="41">
        <v>0</v>
      </c>
      <c r="L94" s="43">
        <f t="shared" si="10"/>
        <v>0.77112081243016</v>
      </c>
      <c r="M94" s="41">
        <f t="shared" si="11"/>
        <v>2866</v>
      </c>
      <c r="N94" s="42">
        <f t="shared" si="12"/>
        <v>1034609700</v>
      </c>
      <c r="O94" s="42">
        <f t="shared" si="13"/>
        <v>349974.63363572926</v>
      </c>
      <c r="P94" s="40">
        <v>351023.9738467127</v>
      </c>
      <c r="Q94" s="45">
        <f t="shared" si="14"/>
        <v>-0.0029893690721011714</v>
      </c>
      <c r="R94" s="38">
        <v>73</v>
      </c>
      <c r="S94" s="41">
        <v>72986900</v>
      </c>
      <c r="T94" s="42">
        <v>22</v>
      </c>
      <c r="U94" s="41">
        <v>106232200</v>
      </c>
      <c r="V94" s="42">
        <v>16</v>
      </c>
      <c r="W94" s="41">
        <v>31582400</v>
      </c>
      <c r="X94" s="43">
        <f t="shared" si="15"/>
        <v>0.02428034206695499</v>
      </c>
      <c r="Y94" s="52">
        <f t="shared" si="16"/>
        <v>111</v>
      </c>
      <c r="Z94" s="53">
        <f t="shared" si="17"/>
        <v>210801500</v>
      </c>
      <c r="AA94" s="48">
        <f t="shared" si="18"/>
        <v>3252</v>
      </c>
      <c r="AB94" s="49">
        <f t="shared" si="19"/>
        <v>1300739500</v>
      </c>
      <c r="AC94" s="12"/>
    </row>
    <row r="95" spans="1:29" ht="16.5">
      <c r="A95" s="50" t="s">
        <v>204</v>
      </c>
      <c r="B95" s="36" t="s">
        <v>205</v>
      </c>
      <c r="C95" s="37" t="s">
        <v>67</v>
      </c>
      <c r="D95" s="38">
        <v>108</v>
      </c>
      <c r="E95" s="39">
        <v>26482100</v>
      </c>
      <c r="F95" s="38">
        <v>5540</v>
      </c>
      <c r="G95" s="41">
        <v>4359590600</v>
      </c>
      <c r="H95" s="42">
        <v>2</v>
      </c>
      <c r="I95" s="41">
        <v>2493900</v>
      </c>
      <c r="J95" s="42">
        <v>1</v>
      </c>
      <c r="K95" s="41">
        <v>19400</v>
      </c>
      <c r="L95" s="43">
        <f t="shared" si="10"/>
        <v>0.9281462932785041</v>
      </c>
      <c r="M95" s="41">
        <f t="shared" si="11"/>
        <v>5542</v>
      </c>
      <c r="N95" s="42">
        <f t="shared" si="12"/>
        <v>4364027000</v>
      </c>
      <c r="O95" s="42">
        <f t="shared" si="13"/>
        <v>787095.7235654998</v>
      </c>
      <c r="P95" s="40">
        <v>782867.9112554112</v>
      </c>
      <c r="Q95" s="45">
        <f t="shared" si="14"/>
        <v>0.005400415893032069</v>
      </c>
      <c r="R95" s="38">
        <v>143</v>
      </c>
      <c r="S95" s="41">
        <v>276489300</v>
      </c>
      <c r="T95" s="42">
        <v>17</v>
      </c>
      <c r="U95" s="41">
        <v>32763400</v>
      </c>
      <c r="V95" s="42">
        <v>2</v>
      </c>
      <c r="W95" s="41">
        <v>1942500</v>
      </c>
      <c r="X95" s="43">
        <f t="shared" si="15"/>
        <v>0.00041331711357115944</v>
      </c>
      <c r="Y95" s="52">
        <f t="shared" si="16"/>
        <v>162</v>
      </c>
      <c r="Z95" s="53">
        <f t="shared" si="17"/>
        <v>311195200</v>
      </c>
      <c r="AA95" s="48">
        <f t="shared" si="18"/>
        <v>5813</v>
      </c>
      <c r="AB95" s="49">
        <f t="shared" si="19"/>
        <v>4699781200</v>
      </c>
      <c r="AC95" s="12"/>
    </row>
    <row r="96" spans="1:29" ht="16.5">
      <c r="A96" s="50" t="s">
        <v>206</v>
      </c>
      <c r="B96" s="36" t="s">
        <v>207</v>
      </c>
      <c r="C96" s="37" t="s">
        <v>208</v>
      </c>
      <c r="D96" s="38">
        <v>371</v>
      </c>
      <c r="E96" s="39">
        <v>7864800</v>
      </c>
      <c r="F96" s="38">
        <v>542</v>
      </c>
      <c r="G96" s="41">
        <v>117183100</v>
      </c>
      <c r="H96" s="42">
        <v>16</v>
      </c>
      <c r="I96" s="41">
        <v>6462200</v>
      </c>
      <c r="J96" s="42">
        <v>57</v>
      </c>
      <c r="K96" s="41">
        <v>741100</v>
      </c>
      <c r="L96" s="43">
        <f t="shared" si="10"/>
        <v>0.7177817523828763</v>
      </c>
      <c r="M96" s="41">
        <f t="shared" si="11"/>
        <v>558</v>
      </c>
      <c r="N96" s="42">
        <f t="shared" si="12"/>
        <v>123645300</v>
      </c>
      <c r="O96" s="42">
        <f t="shared" si="13"/>
        <v>221586.55913978495</v>
      </c>
      <c r="P96" s="40">
        <v>221549.64028776978</v>
      </c>
      <c r="Q96" s="45">
        <f t="shared" si="14"/>
        <v>0.00016663918734966977</v>
      </c>
      <c r="R96" s="38">
        <v>41</v>
      </c>
      <c r="S96" s="41">
        <v>40009100</v>
      </c>
      <c r="T96" s="42">
        <v>0</v>
      </c>
      <c r="U96" s="41">
        <v>0</v>
      </c>
      <c r="V96" s="42">
        <v>0</v>
      </c>
      <c r="W96" s="41">
        <v>0</v>
      </c>
      <c r="X96" s="43">
        <f t="shared" si="15"/>
        <v>0</v>
      </c>
      <c r="Y96" s="52">
        <f t="shared" si="16"/>
        <v>41</v>
      </c>
      <c r="Z96" s="53">
        <f t="shared" si="17"/>
        <v>40009100</v>
      </c>
      <c r="AA96" s="48">
        <f t="shared" si="18"/>
        <v>1027</v>
      </c>
      <c r="AB96" s="49">
        <f t="shared" si="19"/>
        <v>172260300</v>
      </c>
      <c r="AC96" s="12"/>
    </row>
    <row r="97" spans="1:29" ht="16.5">
      <c r="A97" s="50" t="s">
        <v>209</v>
      </c>
      <c r="B97" s="36" t="s">
        <v>210</v>
      </c>
      <c r="C97" s="37" t="s">
        <v>208</v>
      </c>
      <c r="D97" s="38">
        <v>50</v>
      </c>
      <c r="E97" s="39">
        <v>917600</v>
      </c>
      <c r="F97" s="38">
        <v>858</v>
      </c>
      <c r="G97" s="41">
        <v>107857700</v>
      </c>
      <c r="H97" s="42">
        <v>0</v>
      </c>
      <c r="I97" s="41">
        <v>0</v>
      </c>
      <c r="J97" s="42">
        <v>0</v>
      </c>
      <c r="K97" s="41">
        <v>0</v>
      </c>
      <c r="L97" s="43">
        <f t="shared" si="10"/>
        <v>0.9015074200841681</v>
      </c>
      <c r="M97" s="41">
        <f t="shared" si="11"/>
        <v>858</v>
      </c>
      <c r="N97" s="42">
        <f t="shared" si="12"/>
        <v>108810900</v>
      </c>
      <c r="O97" s="42">
        <f t="shared" si="13"/>
        <v>125708.27505827506</v>
      </c>
      <c r="P97" s="40">
        <v>125793.95348837209</v>
      </c>
      <c r="Q97" s="45">
        <f t="shared" si="14"/>
        <v>-0.0006811013385071158</v>
      </c>
      <c r="R97" s="38">
        <v>47</v>
      </c>
      <c r="S97" s="41">
        <v>5405100</v>
      </c>
      <c r="T97" s="42">
        <v>18</v>
      </c>
      <c r="U97" s="41">
        <v>4507900</v>
      </c>
      <c r="V97" s="42">
        <v>5</v>
      </c>
      <c r="W97" s="41">
        <v>953200</v>
      </c>
      <c r="X97" s="43">
        <f t="shared" si="15"/>
        <v>0.007967135149592741</v>
      </c>
      <c r="Y97" s="52">
        <f t="shared" si="16"/>
        <v>70</v>
      </c>
      <c r="Z97" s="53">
        <f t="shared" si="17"/>
        <v>10866200</v>
      </c>
      <c r="AA97" s="48">
        <f t="shared" si="18"/>
        <v>978</v>
      </c>
      <c r="AB97" s="49">
        <f t="shared" si="19"/>
        <v>119641500</v>
      </c>
      <c r="AC97" s="12"/>
    </row>
    <row r="98" spans="1:29" ht="16.5">
      <c r="A98" s="50" t="s">
        <v>211</v>
      </c>
      <c r="B98" s="36" t="s">
        <v>212</v>
      </c>
      <c r="C98" s="37" t="s">
        <v>208</v>
      </c>
      <c r="D98" s="38">
        <v>69</v>
      </c>
      <c r="E98" s="39">
        <v>5074900</v>
      </c>
      <c r="F98" s="38">
        <v>1198</v>
      </c>
      <c r="G98" s="41">
        <v>241903400</v>
      </c>
      <c r="H98" s="42">
        <v>0</v>
      </c>
      <c r="I98" s="41">
        <v>0</v>
      </c>
      <c r="J98" s="42">
        <v>0</v>
      </c>
      <c r="K98" s="41">
        <v>0</v>
      </c>
      <c r="L98" s="43">
        <f t="shared" si="10"/>
        <v>0.7267862797658213</v>
      </c>
      <c r="M98" s="41">
        <f t="shared" si="11"/>
        <v>1198</v>
      </c>
      <c r="N98" s="42">
        <f t="shared" si="12"/>
        <v>266939700</v>
      </c>
      <c r="O98" s="42">
        <f t="shared" si="13"/>
        <v>201922.70450751254</v>
      </c>
      <c r="P98" s="40">
        <v>201923.91304347827</v>
      </c>
      <c r="Q98" s="45">
        <f t="shared" si="14"/>
        <v>-5.985105713930817E-06</v>
      </c>
      <c r="R98" s="38">
        <v>114</v>
      </c>
      <c r="S98" s="41">
        <v>46189600</v>
      </c>
      <c r="T98" s="42">
        <v>7</v>
      </c>
      <c r="U98" s="41">
        <v>14635600</v>
      </c>
      <c r="V98" s="42">
        <v>20</v>
      </c>
      <c r="W98" s="41">
        <v>25036300</v>
      </c>
      <c r="X98" s="43">
        <f t="shared" si="15"/>
        <v>0.07522027113344017</v>
      </c>
      <c r="Y98" s="52">
        <f t="shared" si="16"/>
        <v>141</v>
      </c>
      <c r="Z98" s="53">
        <f t="shared" si="17"/>
        <v>85861500</v>
      </c>
      <c r="AA98" s="48">
        <f t="shared" si="18"/>
        <v>1408</v>
      </c>
      <c r="AB98" s="49">
        <f t="shared" si="19"/>
        <v>332839800</v>
      </c>
      <c r="AC98" s="12"/>
    </row>
    <row r="99" spans="1:29" ht="16.5">
      <c r="A99" s="50" t="s">
        <v>213</v>
      </c>
      <c r="B99" s="36" t="s">
        <v>214</v>
      </c>
      <c r="C99" s="37" t="s">
        <v>208</v>
      </c>
      <c r="D99" s="38">
        <v>135</v>
      </c>
      <c r="E99" s="39">
        <v>38222725</v>
      </c>
      <c r="F99" s="38">
        <v>3550</v>
      </c>
      <c r="G99" s="41">
        <v>858120773</v>
      </c>
      <c r="H99" s="42">
        <v>7</v>
      </c>
      <c r="I99" s="41">
        <v>1814600</v>
      </c>
      <c r="J99" s="42">
        <v>18</v>
      </c>
      <c r="K99" s="41">
        <v>201200</v>
      </c>
      <c r="L99" s="43">
        <f t="shared" si="10"/>
        <v>0.7449105233160409</v>
      </c>
      <c r="M99" s="41">
        <f t="shared" si="11"/>
        <v>3557</v>
      </c>
      <c r="N99" s="42">
        <f t="shared" si="12"/>
        <v>894643173</v>
      </c>
      <c r="O99" s="42">
        <f t="shared" si="13"/>
        <v>241758.60922125386</v>
      </c>
      <c r="P99" s="40">
        <v>241542.9780714085</v>
      </c>
      <c r="Q99" s="45">
        <f t="shared" si="14"/>
        <v>0.0008927237362355629</v>
      </c>
      <c r="R99" s="38">
        <v>199</v>
      </c>
      <c r="S99" s="41">
        <v>190043430</v>
      </c>
      <c r="T99" s="42">
        <v>21</v>
      </c>
      <c r="U99" s="41">
        <v>31303789</v>
      </c>
      <c r="V99" s="42">
        <v>8</v>
      </c>
      <c r="W99" s="41">
        <v>34707800</v>
      </c>
      <c r="X99" s="43">
        <f t="shared" si="15"/>
        <v>0.030065288942531368</v>
      </c>
      <c r="Y99" s="52">
        <f t="shared" si="16"/>
        <v>228</v>
      </c>
      <c r="Z99" s="53">
        <f t="shared" si="17"/>
        <v>256055019</v>
      </c>
      <c r="AA99" s="48">
        <f t="shared" si="18"/>
        <v>3938</v>
      </c>
      <c r="AB99" s="49">
        <f t="shared" si="19"/>
        <v>1154414317</v>
      </c>
      <c r="AC99" s="12"/>
    </row>
    <row r="100" spans="1:29" ht="16.5">
      <c r="A100" s="50" t="s">
        <v>215</v>
      </c>
      <c r="B100" s="36" t="s">
        <v>216</v>
      </c>
      <c r="C100" s="37" t="s">
        <v>208</v>
      </c>
      <c r="D100" s="38">
        <v>157</v>
      </c>
      <c r="E100" s="39">
        <v>12796000</v>
      </c>
      <c r="F100" s="38">
        <v>3188</v>
      </c>
      <c r="G100" s="41">
        <v>441962800</v>
      </c>
      <c r="H100" s="42">
        <v>0</v>
      </c>
      <c r="I100" s="41">
        <v>0</v>
      </c>
      <c r="J100" s="42">
        <v>0</v>
      </c>
      <c r="K100" s="41">
        <v>0</v>
      </c>
      <c r="L100" s="43">
        <f t="shared" si="10"/>
        <v>0.7169134440695561</v>
      </c>
      <c r="M100" s="41">
        <f t="shared" si="11"/>
        <v>3188</v>
      </c>
      <c r="N100" s="42">
        <f t="shared" si="12"/>
        <v>463492500</v>
      </c>
      <c r="O100" s="42">
        <f t="shared" si="13"/>
        <v>138633.24968632372</v>
      </c>
      <c r="P100" s="40">
        <v>138988.3531621791</v>
      </c>
      <c r="Q100" s="45">
        <f t="shared" si="14"/>
        <v>-0.0025549153420144385</v>
      </c>
      <c r="R100" s="38">
        <v>294</v>
      </c>
      <c r="S100" s="41">
        <v>106358100</v>
      </c>
      <c r="T100" s="42">
        <v>8</v>
      </c>
      <c r="U100" s="41">
        <v>33833400</v>
      </c>
      <c r="V100" s="42">
        <v>20</v>
      </c>
      <c r="W100" s="41">
        <v>21529700</v>
      </c>
      <c r="X100" s="43">
        <f t="shared" si="15"/>
        <v>0.03492359849467947</v>
      </c>
      <c r="Y100" s="52">
        <f t="shared" si="16"/>
        <v>322</v>
      </c>
      <c r="Z100" s="53">
        <f t="shared" si="17"/>
        <v>161721200</v>
      </c>
      <c r="AA100" s="48">
        <f t="shared" si="18"/>
        <v>3667</v>
      </c>
      <c r="AB100" s="49">
        <f t="shared" si="19"/>
        <v>616480000</v>
      </c>
      <c r="AC100" s="12"/>
    </row>
    <row r="101" spans="1:29" ht="16.5">
      <c r="A101" s="50" t="s">
        <v>217</v>
      </c>
      <c r="B101" s="36" t="s">
        <v>218</v>
      </c>
      <c r="C101" s="37" t="s">
        <v>208</v>
      </c>
      <c r="D101" s="38">
        <v>329</v>
      </c>
      <c r="E101" s="39">
        <v>59912150</v>
      </c>
      <c r="F101" s="38">
        <v>6907</v>
      </c>
      <c r="G101" s="41">
        <v>1618966900</v>
      </c>
      <c r="H101" s="42">
        <v>5</v>
      </c>
      <c r="I101" s="41">
        <v>897800</v>
      </c>
      <c r="J101" s="42">
        <v>57</v>
      </c>
      <c r="K101" s="41">
        <v>593500</v>
      </c>
      <c r="L101" s="43">
        <f t="shared" si="10"/>
        <v>0.7010585071586108</v>
      </c>
      <c r="M101" s="41">
        <f t="shared" si="11"/>
        <v>6912</v>
      </c>
      <c r="N101" s="42">
        <f t="shared" si="12"/>
        <v>1685849100</v>
      </c>
      <c r="O101" s="42">
        <f t="shared" si="13"/>
        <v>234355.42534722222</v>
      </c>
      <c r="P101" s="40">
        <v>234509.59404205607</v>
      </c>
      <c r="Q101" s="45">
        <f t="shared" si="14"/>
        <v>-0.0006574089024528289</v>
      </c>
      <c r="R101" s="38">
        <v>202</v>
      </c>
      <c r="S101" s="41">
        <v>309893500</v>
      </c>
      <c r="T101" s="42">
        <v>53</v>
      </c>
      <c r="U101" s="41">
        <v>254350200</v>
      </c>
      <c r="V101" s="42">
        <v>7</v>
      </c>
      <c r="W101" s="41">
        <v>65984400</v>
      </c>
      <c r="X101" s="43">
        <f t="shared" si="15"/>
        <v>0.02855727701193602</v>
      </c>
      <c r="Y101" s="52">
        <f t="shared" si="16"/>
        <v>262</v>
      </c>
      <c r="Z101" s="53">
        <f t="shared" si="17"/>
        <v>630228100</v>
      </c>
      <c r="AA101" s="48">
        <f t="shared" si="18"/>
        <v>7560</v>
      </c>
      <c r="AB101" s="49">
        <f t="shared" si="19"/>
        <v>2310598450</v>
      </c>
      <c r="AC101" s="12"/>
    </row>
    <row r="102" spans="1:29" ht="16.5">
      <c r="A102" s="50" t="s">
        <v>219</v>
      </c>
      <c r="B102" s="36" t="s">
        <v>220</v>
      </c>
      <c r="C102" s="37" t="s">
        <v>208</v>
      </c>
      <c r="D102" s="38">
        <v>228</v>
      </c>
      <c r="E102" s="39">
        <v>12331900</v>
      </c>
      <c r="F102" s="38">
        <v>1770</v>
      </c>
      <c r="G102" s="41">
        <v>682985400</v>
      </c>
      <c r="H102" s="42">
        <v>137</v>
      </c>
      <c r="I102" s="41">
        <v>61496100</v>
      </c>
      <c r="J102" s="42">
        <v>227</v>
      </c>
      <c r="K102" s="41">
        <v>6296400</v>
      </c>
      <c r="L102" s="43">
        <f t="shared" si="10"/>
        <v>0.9495932655136401</v>
      </c>
      <c r="M102" s="41">
        <f t="shared" si="11"/>
        <v>1907</v>
      </c>
      <c r="N102" s="42">
        <f t="shared" si="12"/>
        <v>744793400</v>
      </c>
      <c r="O102" s="42">
        <f t="shared" si="13"/>
        <v>390394.07446250657</v>
      </c>
      <c r="P102" s="40">
        <v>391063.06451612903</v>
      </c>
      <c r="Q102" s="45">
        <f t="shared" si="14"/>
        <v>-0.0017106960854260571</v>
      </c>
      <c r="R102" s="38">
        <v>39</v>
      </c>
      <c r="S102" s="41">
        <v>20289000</v>
      </c>
      <c r="T102" s="42">
        <v>1</v>
      </c>
      <c r="U102" s="41">
        <v>289700</v>
      </c>
      <c r="V102" s="42">
        <v>1</v>
      </c>
      <c r="W102" s="41">
        <v>311900</v>
      </c>
      <c r="X102" s="43">
        <f t="shared" si="15"/>
        <v>0.000397831429677842</v>
      </c>
      <c r="Y102" s="52">
        <f t="shared" si="16"/>
        <v>41</v>
      </c>
      <c r="Z102" s="53">
        <f t="shared" si="17"/>
        <v>20890600</v>
      </c>
      <c r="AA102" s="48">
        <f t="shared" si="18"/>
        <v>2403</v>
      </c>
      <c r="AB102" s="49">
        <f t="shared" si="19"/>
        <v>784000400</v>
      </c>
      <c r="AC102" s="12"/>
    </row>
    <row r="103" spans="1:29" ht="16.5">
      <c r="A103" s="50" t="s">
        <v>221</v>
      </c>
      <c r="B103" s="36" t="s">
        <v>222</v>
      </c>
      <c r="C103" s="37" t="s">
        <v>208</v>
      </c>
      <c r="D103" s="38">
        <v>405</v>
      </c>
      <c r="E103" s="39">
        <v>17540700</v>
      </c>
      <c r="F103" s="38">
        <v>5774</v>
      </c>
      <c r="G103" s="41">
        <v>1341522400</v>
      </c>
      <c r="H103" s="42">
        <v>4</v>
      </c>
      <c r="I103" s="41">
        <v>721900</v>
      </c>
      <c r="J103" s="42">
        <v>6</v>
      </c>
      <c r="K103" s="41">
        <v>103000</v>
      </c>
      <c r="L103" s="43">
        <f t="shared" si="10"/>
        <v>0.8379551173788291</v>
      </c>
      <c r="M103" s="41">
        <f t="shared" si="11"/>
        <v>5778</v>
      </c>
      <c r="N103" s="42">
        <f t="shared" si="12"/>
        <v>1361533800</v>
      </c>
      <c r="O103" s="42">
        <f t="shared" si="13"/>
        <v>232302.57874697127</v>
      </c>
      <c r="P103" s="40">
        <v>232157.55109109802</v>
      </c>
      <c r="Q103" s="45">
        <f t="shared" si="14"/>
        <v>0.0006246949762850291</v>
      </c>
      <c r="R103" s="38">
        <v>167</v>
      </c>
      <c r="S103" s="41">
        <v>138622800</v>
      </c>
      <c r="T103" s="42">
        <v>100</v>
      </c>
      <c r="U103" s="41">
        <v>84009000</v>
      </c>
      <c r="V103" s="42">
        <v>2</v>
      </c>
      <c r="W103" s="41">
        <v>19289500</v>
      </c>
      <c r="X103" s="43">
        <f t="shared" si="15"/>
        <v>0.012042319894134713</v>
      </c>
      <c r="Y103" s="52">
        <f t="shared" si="16"/>
        <v>269</v>
      </c>
      <c r="Z103" s="53">
        <f t="shared" si="17"/>
        <v>241921300</v>
      </c>
      <c r="AA103" s="48">
        <f t="shared" si="18"/>
        <v>6458</v>
      </c>
      <c r="AB103" s="49">
        <f t="shared" si="19"/>
        <v>1601809300</v>
      </c>
      <c r="AC103" s="12"/>
    </row>
    <row r="104" spans="1:29" ht="16.5">
      <c r="A104" s="50" t="s">
        <v>223</v>
      </c>
      <c r="B104" s="36" t="s">
        <v>224</v>
      </c>
      <c r="C104" s="37" t="s">
        <v>208</v>
      </c>
      <c r="D104" s="38">
        <v>170</v>
      </c>
      <c r="E104" s="39">
        <v>3133600</v>
      </c>
      <c r="F104" s="38">
        <v>1786</v>
      </c>
      <c r="G104" s="41">
        <v>338334700</v>
      </c>
      <c r="H104" s="42">
        <v>3</v>
      </c>
      <c r="I104" s="41">
        <v>874100</v>
      </c>
      <c r="J104" s="42">
        <v>5</v>
      </c>
      <c r="K104" s="41">
        <v>25500</v>
      </c>
      <c r="L104" s="43">
        <f t="shared" si="10"/>
        <v>0.8577885661672386</v>
      </c>
      <c r="M104" s="41">
        <f t="shared" si="11"/>
        <v>1789</v>
      </c>
      <c r="N104" s="42">
        <f t="shared" si="12"/>
        <v>340188700</v>
      </c>
      <c r="O104" s="42">
        <f t="shared" si="13"/>
        <v>189608.04918949134</v>
      </c>
      <c r="P104" s="40">
        <v>190027.0844991606</v>
      </c>
      <c r="Q104" s="45">
        <f t="shared" si="14"/>
        <v>-0.0022051346563238023</v>
      </c>
      <c r="R104" s="38">
        <v>40</v>
      </c>
      <c r="S104" s="41">
        <v>19819900</v>
      </c>
      <c r="T104" s="42">
        <v>15</v>
      </c>
      <c r="U104" s="41">
        <v>32278000</v>
      </c>
      <c r="V104" s="42">
        <v>3</v>
      </c>
      <c r="W104" s="41">
        <v>979900</v>
      </c>
      <c r="X104" s="43">
        <f t="shared" si="15"/>
        <v>0.0024779634726082495</v>
      </c>
      <c r="Y104" s="52">
        <f t="shared" si="16"/>
        <v>58</v>
      </c>
      <c r="Z104" s="53">
        <f t="shared" si="17"/>
        <v>53077800</v>
      </c>
      <c r="AA104" s="48">
        <f t="shared" si="18"/>
        <v>2022</v>
      </c>
      <c r="AB104" s="49">
        <f t="shared" si="19"/>
        <v>395445700</v>
      </c>
      <c r="AC104" s="12"/>
    </row>
    <row r="105" spans="1:29" ht="16.5">
      <c r="A105" s="50" t="s">
        <v>225</v>
      </c>
      <c r="B105" s="36" t="s">
        <v>226</v>
      </c>
      <c r="C105" s="37" t="s">
        <v>208</v>
      </c>
      <c r="D105" s="38">
        <v>181</v>
      </c>
      <c r="E105" s="39">
        <v>12164300</v>
      </c>
      <c r="F105" s="38">
        <v>5151</v>
      </c>
      <c r="G105" s="41">
        <v>1084555700</v>
      </c>
      <c r="H105" s="42">
        <v>4</v>
      </c>
      <c r="I105" s="41">
        <v>776600</v>
      </c>
      <c r="J105" s="42">
        <v>6</v>
      </c>
      <c r="K105" s="41">
        <v>46300</v>
      </c>
      <c r="L105" s="43">
        <f t="shared" si="10"/>
        <v>0.768836740752535</v>
      </c>
      <c r="M105" s="41">
        <f t="shared" si="11"/>
        <v>5155</v>
      </c>
      <c r="N105" s="42">
        <f t="shared" si="12"/>
        <v>1141421700</v>
      </c>
      <c r="O105" s="42">
        <f t="shared" si="13"/>
        <v>210539.72841901067</v>
      </c>
      <c r="P105" s="40">
        <v>209827.05013602797</v>
      </c>
      <c r="Q105" s="45">
        <f t="shared" si="14"/>
        <v>0.0033965033703742173</v>
      </c>
      <c r="R105" s="38">
        <v>145</v>
      </c>
      <c r="S105" s="41">
        <v>176468292</v>
      </c>
      <c r="T105" s="42">
        <v>31</v>
      </c>
      <c r="U105" s="41">
        <v>81554500</v>
      </c>
      <c r="V105" s="42">
        <v>2</v>
      </c>
      <c r="W105" s="41">
        <v>56089400</v>
      </c>
      <c r="X105" s="43">
        <f t="shared" si="15"/>
        <v>0.03973307666856062</v>
      </c>
      <c r="Y105" s="52">
        <f t="shared" si="16"/>
        <v>178</v>
      </c>
      <c r="Z105" s="53">
        <f t="shared" si="17"/>
        <v>314112192</v>
      </c>
      <c r="AA105" s="48">
        <f t="shared" si="18"/>
        <v>5520</v>
      </c>
      <c r="AB105" s="49">
        <f t="shared" si="19"/>
        <v>1411655092</v>
      </c>
      <c r="AC105" s="12"/>
    </row>
    <row r="106" spans="1:29" ht="16.5">
      <c r="A106" s="50" t="s">
        <v>227</v>
      </c>
      <c r="B106" s="36" t="s">
        <v>228</v>
      </c>
      <c r="C106" s="37" t="s">
        <v>208</v>
      </c>
      <c r="D106" s="38">
        <v>193</v>
      </c>
      <c r="E106" s="39">
        <v>8242300</v>
      </c>
      <c r="F106" s="38">
        <v>1643</v>
      </c>
      <c r="G106" s="41">
        <v>363390000</v>
      </c>
      <c r="H106" s="42">
        <v>9</v>
      </c>
      <c r="I106" s="41">
        <v>1948500</v>
      </c>
      <c r="J106" s="42">
        <v>26</v>
      </c>
      <c r="K106" s="41">
        <v>416800</v>
      </c>
      <c r="L106" s="43">
        <f t="shared" si="10"/>
        <v>0.8440657587731112</v>
      </c>
      <c r="M106" s="41">
        <f t="shared" si="11"/>
        <v>1652</v>
      </c>
      <c r="N106" s="42">
        <f t="shared" si="12"/>
        <v>399621200</v>
      </c>
      <c r="O106" s="42">
        <f t="shared" si="13"/>
        <v>221149.21307506054</v>
      </c>
      <c r="P106" s="40">
        <v>220658.37378640776</v>
      </c>
      <c r="Q106" s="45">
        <f t="shared" si="14"/>
        <v>0.0022244308259423157</v>
      </c>
      <c r="R106" s="38">
        <v>41</v>
      </c>
      <c r="S106" s="41">
        <v>20927098</v>
      </c>
      <c r="T106" s="42">
        <v>7</v>
      </c>
      <c r="U106" s="41">
        <v>3624400</v>
      </c>
      <c r="V106" s="42">
        <v>4</v>
      </c>
      <c r="W106" s="41">
        <v>34282700</v>
      </c>
      <c r="X106" s="43">
        <f t="shared" si="15"/>
        <v>0.07920559477933735</v>
      </c>
      <c r="Y106" s="52">
        <f t="shared" si="16"/>
        <v>52</v>
      </c>
      <c r="Z106" s="53">
        <f t="shared" si="17"/>
        <v>58834198</v>
      </c>
      <c r="AA106" s="48">
        <f t="shared" si="18"/>
        <v>1923</v>
      </c>
      <c r="AB106" s="49">
        <f t="shared" si="19"/>
        <v>432831798</v>
      </c>
      <c r="AC106" s="12"/>
    </row>
    <row r="107" spans="1:29" ht="16.5">
      <c r="A107" s="50" t="s">
        <v>229</v>
      </c>
      <c r="B107" s="36" t="s">
        <v>230</v>
      </c>
      <c r="C107" s="37" t="s">
        <v>208</v>
      </c>
      <c r="D107" s="38">
        <v>113</v>
      </c>
      <c r="E107" s="39">
        <v>6390800</v>
      </c>
      <c r="F107" s="38">
        <v>2422</v>
      </c>
      <c r="G107" s="41">
        <v>454825300</v>
      </c>
      <c r="H107" s="42">
        <v>3</v>
      </c>
      <c r="I107" s="41">
        <v>586700</v>
      </c>
      <c r="J107" s="42">
        <v>11</v>
      </c>
      <c r="K107" s="41">
        <v>168000</v>
      </c>
      <c r="L107" s="43">
        <f t="shared" si="10"/>
        <v>0.7700151750199727</v>
      </c>
      <c r="M107" s="41">
        <f t="shared" si="11"/>
        <v>2425</v>
      </c>
      <c r="N107" s="42">
        <f t="shared" si="12"/>
        <v>518476200</v>
      </c>
      <c r="O107" s="42">
        <f t="shared" si="13"/>
        <v>187798.76288659795</v>
      </c>
      <c r="P107" s="40">
        <v>189385.01465048137</v>
      </c>
      <c r="Q107" s="45">
        <f t="shared" si="14"/>
        <v>-0.008375804003346964</v>
      </c>
      <c r="R107" s="38">
        <v>63</v>
      </c>
      <c r="S107" s="41">
        <v>57769600</v>
      </c>
      <c r="T107" s="42">
        <v>10</v>
      </c>
      <c r="U107" s="41">
        <v>8627900</v>
      </c>
      <c r="V107" s="42">
        <v>9</v>
      </c>
      <c r="W107" s="41">
        <v>63064200</v>
      </c>
      <c r="X107" s="43">
        <f t="shared" si="15"/>
        <v>0.1066295815667891</v>
      </c>
      <c r="Y107" s="52">
        <f t="shared" si="16"/>
        <v>82</v>
      </c>
      <c r="Z107" s="53">
        <f t="shared" si="17"/>
        <v>129461700</v>
      </c>
      <c r="AA107" s="48">
        <f t="shared" si="18"/>
        <v>2631</v>
      </c>
      <c r="AB107" s="49">
        <f t="shared" si="19"/>
        <v>591432500</v>
      </c>
      <c r="AC107" s="12"/>
    </row>
    <row r="108" spans="1:29" ht="16.5">
      <c r="A108" s="50" t="s">
        <v>231</v>
      </c>
      <c r="B108" s="36" t="s">
        <v>232</v>
      </c>
      <c r="C108" s="37" t="s">
        <v>208</v>
      </c>
      <c r="D108" s="38">
        <v>796</v>
      </c>
      <c r="E108" s="39">
        <v>41631900</v>
      </c>
      <c r="F108" s="38">
        <v>15405</v>
      </c>
      <c r="G108" s="41">
        <v>4167027350</v>
      </c>
      <c r="H108" s="42">
        <v>38</v>
      </c>
      <c r="I108" s="41">
        <v>10253100</v>
      </c>
      <c r="J108" s="42">
        <v>72</v>
      </c>
      <c r="K108" s="41">
        <v>663018</v>
      </c>
      <c r="L108" s="43">
        <f t="shared" si="10"/>
        <v>0.7986577973341256</v>
      </c>
      <c r="M108" s="41">
        <f t="shared" si="11"/>
        <v>15443</v>
      </c>
      <c r="N108" s="42">
        <f t="shared" si="12"/>
        <v>4412723450</v>
      </c>
      <c r="O108" s="42">
        <f t="shared" si="13"/>
        <v>270496.6942951499</v>
      </c>
      <c r="P108" s="40">
        <v>269787.3180400312</v>
      </c>
      <c r="Q108" s="45">
        <f t="shared" si="14"/>
        <v>0.0026293906632536296</v>
      </c>
      <c r="R108" s="38">
        <v>537</v>
      </c>
      <c r="S108" s="41">
        <v>746522775</v>
      </c>
      <c r="T108" s="42">
        <v>14</v>
      </c>
      <c r="U108" s="41">
        <v>28834700</v>
      </c>
      <c r="V108" s="42">
        <v>18</v>
      </c>
      <c r="W108" s="41">
        <v>235443000</v>
      </c>
      <c r="X108" s="43">
        <f t="shared" si="15"/>
        <v>0.045014547150584186</v>
      </c>
      <c r="Y108" s="52">
        <f t="shared" si="16"/>
        <v>569</v>
      </c>
      <c r="Z108" s="53">
        <f t="shared" si="17"/>
        <v>1010800475</v>
      </c>
      <c r="AA108" s="48">
        <f t="shared" si="18"/>
        <v>16880</v>
      </c>
      <c r="AB108" s="49">
        <f t="shared" si="19"/>
        <v>5230375843</v>
      </c>
      <c r="AC108" s="12"/>
    </row>
    <row r="109" spans="1:29" ht="16.5">
      <c r="A109" s="50" t="s">
        <v>233</v>
      </c>
      <c r="B109" s="36" t="s">
        <v>234</v>
      </c>
      <c r="C109" s="37" t="s">
        <v>208</v>
      </c>
      <c r="D109" s="38">
        <v>42</v>
      </c>
      <c r="E109" s="39">
        <v>1908100</v>
      </c>
      <c r="F109" s="38">
        <v>203</v>
      </c>
      <c r="G109" s="41">
        <v>38704900</v>
      </c>
      <c r="H109" s="42">
        <v>0</v>
      </c>
      <c r="I109" s="41">
        <v>0</v>
      </c>
      <c r="J109" s="42">
        <v>0</v>
      </c>
      <c r="K109" s="41">
        <v>0</v>
      </c>
      <c r="L109" s="43">
        <f t="shared" si="10"/>
        <v>0.7328419306709483</v>
      </c>
      <c r="M109" s="41">
        <f t="shared" si="11"/>
        <v>203</v>
      </c>
      <c r="N109" s="42">
        <f t="shared" si="12"/>
        <v>38704900</v>
      </c>
      <c r="O109" s="42">
        <f t="shared" si="13"/>
        <v>190664.53201970443</v>
      </c>
      <c r="P109" s="40">
        <v>191324.1379310345</v>
      </c>
      <c r="Q109" s="45">
        <f t="shared" si="14"/>
        <v>-0.0034475833444906063</v>
      </c>
      <c r="R109" s="38">
        <v>6</v>
      </c>
      <c r="S109" s="41">
        <v>1901800</v>
      </c>
      <c r="T109" s="42">
        <v>1</v>
      </c>
      <c r="U109" s="41">
        <v>10300000</v>
      </c>
      <c r="V109" s="42">
        <v>0</v>
      </c>
      <c r="W109" s="41">
        <v>0</v>
      </c>
      <c r="X109" s="43">
        <f t="shared" si="15"/>
        <v>0</v>
      </c>
      <c r="Y109" s="52">
        <f t="shared" si="16"/>
        <v>7</v>
      </c>
      <c r="Z109" s="53">
        <f t="shared" si="17"/>
        <v>12201800</v>
      </c>
      <c r="AA109" s="48">
        <f t="shared" si="18"/>
        <v>252</v>
      </c>
      <c r="AB109" s="49">
        <f t="shared" si="19"/>
        <v>52814800</v>
      </c>
      <c r="AC109" s="12"/>
    </row>
    <row r="110" spans="1:29" ht="16.5">
      <c r="A110" s="50" t="s">
        <v>235</v>
      </c>
      <c r="B110" s="36" t="s">
        <v>236</v>
      </c>
      <c r="C110" s="37" t="s">
        <v>208</v>
      </c>
      <c r="D110" s="38">
        <v>112</v>
      </c>
      <c r="E110" s="39">
        <v>27327400</v>
      </c>
      <c r="F110" s="38">
        <v>4613</v>
      </c>
      <c r="G110" s="41">
        <v>1008855800</v>
      </c>
      <c r="H110" s="42">
        <v>30</v>
      </c>
      <c r="I110" s="41">
        <v>9732600</v>
      </c>
      <c r="J110" s="42">
        <v>57</v>
      </c>
      <c r="K110" s="41">
        <v>1093500</v>
      </c>
      <c r="L110" s="43">
        <f t="shared" si="10"/>
        <v>0.814403252533046</v>
      </c>
      <c r="M110" s="41">
        <f t="shared" si="11"/>
        <v>4643</v>
      </c>
      <c r="N110" s="42">
        <f t="shared" si="12"/>
        <v>1029969500</v>
      </c>
      <c r="O110" s="42">
        <f t="shared" si="13"/>
        <v>219381.5205685979</v>
      </c>
      <c r="P110" s="40">
        <v>218853.43232192812</v>
      </c>
      <c r="Q110" s="45">
        <f t="shared" si="14"/>
        <v>0.0024129767628819306</v>
      </c>
      <c r="R110" s="38">
        <v>115</v>
      </c>
      <c r="S110" s="41">
        <v>52297200</v>
      </c>
      <c r="T110" s="42">
        <v>29</v>
      </c>
      <c r="U110" s="41">
        <v>140029900</v>
      </c>
      <c r="V110" s="42">
        <v>5</v>
      </c>
      <c r="W110" s="41">
        <v>11381100</v>
      </c>
      <c r="X110" s="43">
        <f t="shared" si="15"/>
        <v>0.009099656796998522</v>
      </c>
      <c r="Y110" s="52">
        <f t="shared" si="16"/>
        <v>149</v>
      </c>
      <c r="Z110" s="53">
        <f t="shared" si="17"/>
        <v>203708200</v>
      </c>
      <c r="AA110" s="48">
        <f t="shared" si="18"/>
        <v>4961</v>
      </c>
      <c r="AB110" s="49">
        <f t="shared" si="19"/>
        <v>1250717500</v>
      </c>
      <c r="AC110" s="12"/>
    </row>
    <row r="111" spans="1:29" ht="16.5">
      <c r="A111" s="50" t="s">
        <v>237</v>
      </c>
      <c r="B111" s="36" t="s">
        <v>238</v>
      </c>
      <c r="C111" s="37" t="s">
        <v>208</v>
      </c>
      <c r="D111" s="38">
        <v>191</v>
      </c>
      <c r="E111" s="39">
        <v>15443400</v>
      </c>
      <c r="F111" s="38">
        <v>2202</v>
      </c>
      <c r="G111" s="41">
        <v>611167100</v>
      </c>
      <c r="H111" s="42">
        <v>23</v>
      </c>
      <c r="I111" s="41">
        <v>10212500</v>
      </c>
      <c r="J111" s="42">
        <v>32</v>
      </c>
      <c r="K111" s="41">
        <v>353600</v>
      </c>
      <c r="L111" s="43">
        <f t="shared" si="10"/>
        <v>0.810482303671368</v>
      </c>
      <c r="M111" s="41">
        <f t="shared" si="11"/>
        <v>2225</v>
      </c>
      <c r="N111" s="42">
        <f t="shared" si="12"/>
        <v>621985600</v>
      </c>
      <c r="O111" s="42">
        <f t="shared" si="13"/>
        <v>279271.7303370786</v>
      </c>
      <c r="P111" s="40">
        <v>278689.6999552172</v>
      </c>
      <c r="Q111" s="45">
        <f t="shared" si="14"/>
        <v>0.0020884531504212775</v>
      </c>
      <c r="R111" s="38">
        <v>113</v>
      </c>
      <c r="S111" s="41">
        <v>83339600</v>
      </c>
      <c r="T111" s="42">
        <v>29</v>
      </c>
      <c r="U111" s="41">
        <v>45556600</v>
      </c>
      <c r="V111" s="42">
        <v>2</v>
      </c>
      <c r="W111" s="41">
        <v>606000</v>
      </c>
      <c r="X111" s="43">
        <f t="shared" si="15"/>
        <v>0.0007904222733170657</v>
      </c>
      <c r="Y111" s="52">
        <f t="shared" si="16"/>
        <v>144</v>
      </c>
      <c r="Z111" s="53">
        <f t="shared" si="17"/>
        <v>129502200</v>
      </c>
      <c r="AA111" s="48">
        <f t="shared" si="18"/>
        <v>2592</v>
      </c>
      <c r="AB111" s="49">
        <f t="shared" si="19"/>
        <v>766678800</v>
      </c>
      <c r="AC111" s="12"/>
    </row>
    <row r="112" spans="1:29" ht="16.5">
      <c r="A112" s="50" t="s">
        <v>239</v>
      </c>
      <c r="B112" s="36" t="s">
        <v>240</v>
      </c>
      <c r="C112" s="37" t="s">
        <v>208</v>
      </c>
      <c r="D112" s="38">
        <v>128</v>
      </c>
      <c r="E112" s="39">
        <v>12629500</v>
      </c>
      <c r="F112" s="38">
        <v>3718</v>
      </c>
      <c r="G112" s="41">
        <v>1114412500</v>
      </c>
      <c r="H112" s="42">
        <v>51</v>
      </c>
      <c r="I112" s="41">
        <v>20737800</v>
      </c>
      <c r="J112" s="42">
        <v>107</v>
      </c>
      <c r="K112" s="41">
        <v>1886440</v>
      </c>
      <c r="L112" s="43">
        <f t="shared" si="10"/>
        <v>0.8243846906570887</v>
      </c>
      <c r="M112" s="41">
        <f t="shared" si="11"/>
        <v>3769</v>
      </c>
      <c r="N112" s="42">
        <f t="shared" si="12"/>
        <v>1164241500</v>
      </c>
      <c r="O112" s="42">
        <f t="shared" si="13"/>
        <v>301180.764128416</v>
      </c>
      <c r="P112" s="40">
        <v>301919.5283518813</v>
      </c>
      <c r="Q112" s="45">
        <f t="shared" si="14"/>
        <v>-0.0024468911550639193</v>
      </c>
      <c r="R112" s="38">
        <v>141</v>
      </c>
      <c r="S112" s="41">
        <v>132281700</v>
      </c>
      <c r="T112" s="42">
        <v>15</v>
      </c>
      <c r="U112" s="41">
        <v>65927600</v>
      </c>
      <c r="V112" s="42">
        <v>8</v>
      </c>
      <c r="W112" s="41">
        <v>29091200</v>
      </c>
      <c r="X112" s="43">
        <f t="shared" si="15"/>
        <v>0.02112701720013949</v>
      </c>
      <c r="Y112" s="52">
        <f t="shared" si="16"/>
        <v>164</v>
      </c>
      <c r="Z112" s="53">
        <f t="shared" si="17"/>
        <v>227300500</v>
      </c>
      <c r="AA112" s="48">
        <f t="shared" si="18"/>
        <v>4168</v>
      </c>
      <c r="AB112" s="49">
        <f t="shared" si="19"/>
        <v>1376966740</v>
      </c>
      <c r="AC112" s="12"/>
    </row>
    <row r="113" spans="1:29" ht="16.5">
      <c r="A113" s="50" t="s">
        <v>241</v>
      </c>
      <c r="B113" s="36" t="s">
        <v>242</v>
      </c>
      <c r="C113" s="37" t="s">
        <v>208</v>
      </c>
      <c r="D113" s="38">
        <v>173</v>
      </c>
      <c r="E113" s="39">
        <v>11225200</v>
      </c>
      <c r="F113" s="38">
        <v>3439</v>
      </c>
      <c r="G113" s="41">
        <v>855343900</v>
      </c>
      <c r="H113" s="42">
        <v>107</v>
      </c>
      <c r="I113" s="41">
        <v>30889500</v>
      </c>
      <c r="J113" s="42">
        <v>208</v>
      </c>
      <c r="K113" s="41">
        <v>4187400</v>
      </c>
      <c r="L113" s="43">
        <f t="shared" si="10"/>
        <v>0.8978257671754627</v>
      </c>
      <c r="M113" s="41">
        <f t="shared" si="11"/>
        <v>3546</v>
      </c>
      <c r="N113" s="42">
        <f t="shared" si="12"/>
        <v>887396200</v>
      </c>
      <c r="O113" s="42">
        <f t="shared" si="13"/>
        <v>249924.81669486745</v>
      </c>
      <c r="P113" s="40">
        <v>249002.0856820744</v>
      </c>
      <c r="Q113" s="45">
        <f t="shared" si="14"/>
        <v>0.0037057159993880377</v>
      </c>
      <c r="R113" s="38">
        <v>93</v>
      </c>
      <c r="S113" s="41">
        <v>80258400</v>
      </c>
      <c r="T113" s="42">
        <v>2</v>
      </c>
      <c r="U113" s="41">
        <v>4021200</v>
      </c>
      <c r="V113" s="42">
        <v>4</v>
      </c>
      <c r="W113" s="41">
        <v>1162800</v>
      </c>
      <c r="X113" s="43">
        <f t="shared" si="15"/>
        <v>0.0011780099938364184</v>
      </c>
      <c r="Y113" s="52">
        <f t="shared" si="16"/>
        <v>99</v>
      </c>
      <c r="Z113" s="53">
        <f t="shared" si="17"/>
        <v>85442400</v>
      </c>
      <c r="AA113" s="48">
        <f t="shared" si="18"/>
        <v>4026</v>
      </c>
      <c r="AB113" s="49">
        <f t="shared" si="19"/>
        <v>987088400</v>
      </c>
      <c r="AC113" s="12"/>
    </row>
    <row r="114" spans="1:29" ht="16.5">
      <c r="A114" s="50" t="s">
        <v>243</v>
      </c>
      <c r="B114" s="36" t="s">
        <v>244</v>
      </c>
      <c r="C114" s="37" t="s">
        <v>208</v>
      </c>
      <c r="D114" s="38">
        <v>84</v>
      </c>
      <c r="E114" s="39">
        <v>7454150</v>
      </c>
      <c r="F114" s="38">
        <v>4706</v>
      </c>
      <c r="G114" s="41">
        <v>747848330</v>
      </c>
      <c r="H114" s="42">
        <v>0</v>
      </c>
      <c r="I114" s="41">
        <v>0</v>
      </c>
      <c r="J114" s="42">
        <v>0</v>
      </c>
      <c r="K114" s="41">
        <v>0</v>
      </c>
      <c r="L114" s="43">
        <f t="shared" si="10"/>
        <v>0.5808188430060481</v>
      </c>
      <c r="M114" s="41">
        <f t="shared" si="11"/>
        <v>4706</v>
      </c>
      <c r="N114" s="42">
        <f t="shared" si="12"/>
        <v>984936430</v>
      </c>
      <c r="O114" s="42">
        <f t="shared" si="13"/>
        <v>158913.79728006799</v>
      </c>
      <c r="P114" s="40">
        <v>158395.4919080068</v>
      </c>
      <c r="Q114" s="45">
        <f t="shared" si="14"/>
        <v>0.003272223002168528</v>
      </c>
      <c r="R114" s="38">
        <v>285</v>
      </c>
      <c r="S114" s="41">
        <v>276439095</v>
      </c>
      <c r="T114" s="42">
        <v>28</v>
      </c>
      <c r="U114" s="41">
        <v>18746200</v>
      </c>
      <c r="V114" s="42">
        <v>17</v>
      </c>
      <c r="W114" s="41">
        <v>237088100</v>
      </c>
      <c r="X114" s="43">
        <f t="shared" si="15"/>
        <v>0.18413524562193276</v>
      </c>
      <c r="Y114" s="52">
        <f t="shared" si="16"/>
        <v>330</v>
      </c>
      <c r="Z114" s="53">
        <f t="shared" si="17"/>
        <v>532273395</v>
      </c>
      <c r="AA114" s="48">
        <f t="shared" si="18"/>
        <v>5120</v>
      </c>
      <c r="AB114" s="49">
        <f t="shared" si="19"/>
        <v>1287575875</v>
      </c>
      <c r="AC114" s="12"/>
    </row>
    <row r="115" spans="1:29" ht="16.5">
      <c r="A115" s="50" t="s">
        <v>245</v>
      </c>
      <c r="B115" s="36" t="s">
        <v>246</v>
      </c>
      <c r="C115" s="37" t="s">
        <v>208</v>
      </c>
      <c r="D115" s="38">
        <v>603</v>
      </c>
      <c r="E115" s="39">
        <v>19058600</v>
      </c>
      <c r="F115" s="38">
        <v>8130</v>
      </c>
      <c r="G115" s="41">
        <v>2645137300</v>
      </c>
      <c r="H115" s="42">
        <v>82</v>
      </c>
      <c r="I115" s="41">
        <v>34515900</v>
      </c>
      <c r="J115" s="42">
        <v>157</v>
      </c>
      <c r="K115" s="41">
        <v>1963500</v>
      </c>
      <c r="L115" s="43">
        <f t="shared" si="10"/>
        <v>0.8868716933690414</v>
      </c>
      <c r="M115" s="41">
        <f t="shared" si="11"/>
        <v>8212</v>
      </c>
      <c r="N115" s="42">
        <f t="shared" si="12"/>
        <v>2735183300</v>
      </c>
      <c r="O115" s="42">
        <f t="shared" si="13"/>
        <v>326309.4495859718</v>
      </c>
      <c r="P115" s="40">
        <v>327073.3791748526</v>
      </c>
      <c r="Q115" s="45">
        <f t="shared" si="14"/>
        <v>-0.002335651989801532</v>
      </c>
      <c r="R115" s="38">
        <v>345</v>
      </c>
      <c r="S115" s="41">
        <v>249161500</v>
      </c>
      <c r="T115" s="42">
        <v>11</v>
      </c>
      <c r="U115" s="41">
        <v>16099700</v>
      </c>
      <c r="V115" s="42">
        <v>8</v>
      </c>
      <c r="W115" s="41">
        <v>55530100</v>
      </c>
      <c r="X115" s="43">
        <f t="shared" si="15"/>
        <v>0.018378525183763407</v>
      </c>
      <c r="Y115" s="52">
        <f t="shared" si="16"/>
        <v>364</v>
      </c>
      <c r="Z115" s="53">
        <f t="shared" si="17"/>
        <v>320791300</v>
      </c>
      <c r="AA115" s="48">
        <f t="shared" si="18"/>
        <v>9336</v>
      </c>
      <c r="AB115" s="49">
        <f t="shared" si="19"/>
        <v>3021466600</v>
      </c>
      <c r="AC115" s="12"/>
    </row>
    <row r="116" spans="1:29" ht="16.5">
      <c r="A116" s="50" t="s">
        <v>247</v>
      </c>
      <c r="B116" s="36" t="s">
        <v>248</v>
      </c>
      <c r="C116" s="37" t="s">
        <v>208</v>
      </c>
      <c r="D116" s="38">
        <v>29</v>
      </c>
      <c r="E116" s="39">
        <v>630200</v>
      </c>
      <c r="F116" s="38">
        <v>1543</v>
      </c>
      <c r="G116" s="41">
        <v>440576900</v>
      </c>
      <c r="H116" s="42">
        <v>0</v>
      </c>
      <c r="I116" s="41">
        <v>0</v>
      </c>
      <c r="J116" s="42">
        <v>0</v>
      </c>
      <c r="K116" s="41">
        <v>0</v>
      </c>
      <c r="L116" s="43">
        <f t="shared" si="10"/>
        <v>0.9800463577779409</v>
      </c>
      <c r="M116" s="41">
        <f t="shared" si="11"/>
        <v>1543</v>
      </c>
      <c r="N116" s="42">
        <f t="shared" si="12"/>
        <v>440576900</v>
      </c>
      <c r="O116" s="42">
        <f t="shared" si="13"/>
        <v>285532.66364225536</v>
      </c>
      <c r="P116" s="40">
        <v>285902.2756827048</v>
      </c>
      <c r="Q116" s="45">
        <f t="shared" si="14"/>
        <v>-0.0012927915301368719</v>
      </c>
      <c r="R116" s="38">
        <v>15</v>
      </c>
      <c r="S116" s="41">
        <v>8339900</v>
      </c>
      <c r="T116" s="42">
        <v>0</v>
      </c>
      <c r="U116" s="41">
        <v>0</v>
      </c>
      <c r="V116" s="42">
        <v>0</v>
      </c>
      <c r="W116" s="41">
        <v>0</v>
      </c>
      <c r="X116" s="43">
        <f t="shared" si="15"/>
        <v>0</v>
      </c>
      <c r="Y116" s="52">
        <f t="shared" si="16"/>
        <v>15</v>
      </c>
      <c r="Z116" s="53">
        <f t="shared" si="17"/>
        <v>8339900</v>
      </c>
      <c r="AA116" s="48">
        <f t="shared" si="18"/>
        <v>1587</v>
      </c>
      <c r="AB116" s="49">
        <f t="shared" si="19"/>
        <v>449547000</v>
      </c>
      <c r="AC116" s="12"/>
    </row>
    <row r="117" spans="1:29" ht="16.5">
      <c r="A117" s="50" t="s">
        <v>249</v>
      </c>
      <c r="B117" s="36" t="s">
        <v>250</v>
      </c>
      <c r="C117" s="37" t="s">
        <v>208</v>
      </c>
      <c r="D117" s="38">
        <v>334</v>
      </c>
      <c r="E117" s="39">
        <v>42913000</v>
      </c>
      <c r="F117" s="38">
        <v>6693</v>
      </c>
      <c r="G117" s="41">
        <v>3014991500</v>
      </c>
      <c r="H117" s="42">
        <v>28</v>
      </c>
      <c r="I117" s="41">
        <v>24566700</v>
      </c>
      <c r="J117" s="42">
        <v>81</v>
      </c>
      <c r="K117" s="41">
        <v>628661</v>
      </c>
      <c r="L117" s="43">
        <f t="shared" si="10"/>
        <v>0.7544807531175954</v>
      </c>
      <c r="M117" s="41">
        <f t="shared" si="11"/>
        <v>6721</v>
      </c>
      <c r="N117" s="42">
        <f t="shared" si="12"/>
        <v>3126454900</v>
      </c>
      <c r="O117" s="42">
        <f t="shared" si="13"/>
        <v>452247.90953727125</v>
      </c>
      <c r="P117" s="40">
        <v>449016.38876370736</v>
      </c>
      <c r="Q117" s="45">
        <f t="shared" si="14"/>
        <v>0.007196888252701295</v>
      </c>
      <c r="R117" s="38">
        <v>315</v>
      </c>
      <c r="S117" s="41">
        <v>642830670</v>
      </c>
      <c r="T117" s="42">
        <v>86</v>
      </c>
      <c r="U117" s="41">
        <v>215848368</v>
      </c>
      <c r="V117" s="42">
        <v>24</v>
      </c>
      <c r="W117" s="41">
        <v>86896700</v>
      </c>
      <c r="X117" s="43">
        <f t="shared" si="15"/>
        <v>0.021569545093571084</v>
      </c>
      <c r="Y117" s="52">
        <f t="shared" si="16"/>
        <v>425</v>
      </c>
      <c r="Z117" s="53">
        <f t="shared" si="17"/>
        <v>945575738</v>
      </c>
      <c r="AA117" s="48">
        <f t="shared" si="18"/>
        <v>7561</v>
      </c>
      <c r="AB117" s="49">
        <f t="shared" si="19"/>
        <v>4028675599</v>
      </c>
      <c r="AC117" s="12"/>
    </row>
    <row r="118" spans="1:29" ht="16.5">
      <c r="A118" s="50" t="s">
        <v>251</v>
      </c>
      <c r="B118" s="36" t="s">
        <v>252</v>
      </c>
      <c r="C118" s="37" t="s">
        <v>208</v>
      </c>
      <c r="D118" s="38">
        <v>222</v>
      </c>
      <c r="E118" s="39">
        <v>11360300</v>
      </c>
      <c r="F118" s="38">
        <v>2943</v>
      </c>
      <c r="G118" s="41">
        <v>504134200</v>
      </c>
      <c r="H118" s="42">
        <v>0</v>
      </c>
      <c r="I118" s="41">
        <v>0</v>
      </c>
      <c r="J118" s="42">
        <v>2</v>
      </c>
      <c r="K118" s="41">
        <v>7100</v>
      </c>
      <c r="L118" s="43">
        <f t="shared" si="10"/>
        <v>0.7911262403369803</v>
      </c>
      <c r="M118" s="41">
        <f t="shared" si="11"/>
        <v>2943</v>
      </c>
      <c r="N118" s="42">
        <f t="shared" si="12"/>
        <v>523566500</v>
      </c>
      <c r="O118" s="42">
        <f t="shared" si="13"/>
        <v>171299.42235813796</v>
      </c>
      <c r="P118" s="40">
        <v>171808.46650799047</v>
      </c>
      <c r="Q118" s="45">
        <f t="shared" si="14"/>
        <v>-0.0029628583515052135</v>
      </c>
      <c r="R118" s="38">
        <v>229</v>
      </c>
      <c r="S118" s="41">
        <v>94165800</v>
      </c>
      <c r="T118" s="42">
        <v>11</v>
      </c>
      <c r="U118" s="41">
        <v>8136400</v>
      </c>
      <c r="V118" s="42">
        <v>36</v>
      </c>
      <c r="W118" s="41">
        <v>19432300</v>
      </c>
      <c r="X118" s="43">
        <f t="shared" si="15"/>
        <v>0.030494662810220577</v>
      </c>
      <c r="Y118" s="52">
        <f t="shared" si="16"/>
        <v>276</v>
      </c>
      <c r="Z118" s="53">
        <f t="shared" si="17"/>
        <v>121734500</v>
      </c>
      <c r="AA118" s="48">
        <f t="shared" si="18"/>
        <v>3443</v>
      </c>
      <c r="AB118" s="49">
        <f t="shared" si="19"/>
        <v>637236100</v>
      </c>
      <c r="AC118" s="12"/>
    </row>
    <row r="119" spans="1:29" ht="16.5">
      <c r="A119" s="50" t="s">
        <v>253</v>
      </c>
      <c r="B119" s="36" t="s">
        <v>254</v>
      </c>
      <c r="C119" s="37" t="s">
        <v>208</v>
      </c>
      <c r="D119" s="38">
        <v>714</v>
      </c>
      <c r="E119" s="39">
        <v>60987400</v>
      </c>
      <c r="F119" s="38">
        <v>16405</v>
      </c>
      <c r="G119" s="41">
        <v>3892833200</v>
      </c>
      <c r="H119" s="42">
        <v>19</v>
      </c>
      <c r="I119" s="41">
        <v>8849500</v>
      </c>
      <c r="J119" s="42">
        <v>37</v>
      </c>
      <c r="K119" s="41">
        <v>315700</v>
      </c>
      <c r="L119" s="43">
        <f t="shared" si="10"/>
        <v>0.6755029651486224</v>
      </c>
      <c r="M119" s="41">
        <f t="shared" si="11"/>
        <v>16424</v>
      </c>
      <c r="N119" s="42">
        <f t="shared" si="12"/>
        <v>4061327500</v>
      </c>
      <c r="O119" s="42">
        <f t="shared" si="13"/>
        <v>237559.8331709693</v>
      </c>
      <c r="P119" s="40">
        <v>237664.29441129917</v>
      </c>
      <c r="Q119" s="45">
        <f t="shared" si="14"/>
        <v>-0.00043953274760359054</v>
      </c>
      <c r="R119" s="38">
        <v>424</v>
      </c>
      <c r="S119" s="41">
        <v>1519645600</v>
      </c>
      <c r="T119" s="42">
        <v>44</v>
      </c>
      <c r="U119" s="41">
        <v>133690600</v>
      </c>
      <c r="V119" s="42">
        <v>11</v>
      </c>
      <c r="W119" s="41">
        <v>159644800</v>
      </c>
      <c r="X119" s="43">
        <f t="shared" si="15"/>
        <v>0.027639494049723417</v>
      </c>
      <c r="Y119" s="52">
        <f t="shared" si="16"/>
        <v>479</v>
      </c>
      <c r="Z119" s="53">
        <f t="shared" si="17"/>
        <v>1812981000</v>
      </c>
      <c r="AA119" s="48">
        <f t="shared" si="18"/>
        <v>17654</v>
      </c>
      <c r="AB119" s="49">
        <f t="shared" si="19"/>
        <v>5775966800</v>
      </c>
      <c r="AC119" s="12"/>
    </row>
    <row r="120" spans="1:29" ht="16.5">
      <c r="A120" s="50" t="s">
        <v>255</v>
      </c>
      <c r="B120" s="36" t="s">
        <v>256</v>
      </c>
      <c r="C120" s="37" t="s">
        <v>208</v>
      </c>
      <c r="D120" s="38">
        <v>25</v>
      </c>
      <c r="E120" s="39">
        <v>1171000</v>
      </c>
      <c r="F120" s="38">
        <v>268</v>
      </c>
      <c r="G120" s="41">
        <v>46569000</v>
      </c>
      <c r="H120" s="42">
        <v>18</v>
      </c>
      <c r="I120" s="41">
        <v>3959600</v>
      </c>
      <c r="J120" s="42">
        <v>32</v>
      </c>
      <c r="K120" s="41">
        <v>603200</v>
      </c>
      <c r="L120" s="43">
        <f t="shared" si="10"/>
        <v>0.8042024042386923</v>
      </c>
      <c r="M120" s="41">
        <f t="shared" si="11"/>
        <v>286</v>
      </c>
      <c r="N120" s="42">
        <f t="shared" si="12"/>
        <v>50528600</v>
      </c>
      <c r="O120" s="42">
        <f t="shared" si="13"/>
        <v>176673.42657342658</v>
      </c>
      <c r="P120" s="40">
        <v>181549.28057553957</v>
      </c>
      <c r="Q120" s="45">
        <f t="shared" si="14"/>
        <v>-0.02685691723291753</v>
      </c>
      <c r="R120" s="38">
        <v>26</v>
      </c>
      <c r="S120" s="41">
        <v>10439900</v>
      </c>
      <c r="T120" s="42">
        <v>1</v>
      </c>
      <c r="U120" s="41">
        <v>88000</v>
      </c>
      <c r="V120" s="42">
        <v>0</v>
      </c>
      <c r="W120" s="41">
        <v>0</v>
      </c>
      <c r="X120" s="43">
        <f t="shared" si="15"/>
        <v>0</v>
      </c>
      <c r="Y120" s="52">
        <f t="shared" si="16"/>
        <v>27</v>
      </c>
      <c r="Z120" s="53">
        <f t="shared" si="17"/>
        <v>10527900</v>
      </c>
      <c r="AA120" s="48">
        <f t="shared" si="18"/>
        <v>370</v>
      </c>
      <c r="AB120" s="49">
        <f t="shared" si="19"/>
        <v>62830700</v>
      </c>
      <c r="AC120" s="12"/>
    </row>
    <row r="121" spans="1:29" ht="16.5">
      <c r="A121" s="50" t="s">
        <v>257</v>
      </c>
      <c r="B121" s="36" t="s">
        <v>258</v>
      </c>
      <c r="C121" s="37" t="s">
        <v>208</v>
      </c>
      <c r="D121" s="38">
        <v>111</v>
      </c>
      <c r="E121" s="39">
        <v>7690200</v>
      </c>
      <c r="F121" s="38">
        <v>965</v>
      </c>
      <c r="G121" s="41">
        <v>296414200</v>
      </c>
      <c r="H121" s="42">
        <v>109</v>
      </c>
      <c r="I121" s="41">
        <v>42691200</v>
      </c>
      <c r="J121" s="42">
        <v>177</v>
      </c>
      <c r="K121" s="41">
        <v>3870798</v>
      </c>
      <c r="L121" s="43">
        <f t="shared" si="10"/>
        <v>0.7889260867082547</v>
      </c>
      <c r="M121" s="41">
        <f t="shared" si="11"/>
        <v>1074</v>
      </c>
      <c r="N121" s="42">
        <f t="shared" si="12"/>
        <v>352378800</v>
      </c>
      <c r="O121" s="42">
        <f t="shared" si="13"/>
        <v>315740.59590316575</v>
      </c>
      <c r="P121" s="40">
        <v>315449.62686567166</v>
      </c>
      <c r="Q121" s="45">
        <f t="shared" si="14"/>
        <v>0.0009223946161711646</v>
      </c>
      <c r="R121" s="38">
        <v>72</v>
      </c>
      <c r="S121" s="41">
        <v>65564050</v>
      </c>
      <c r="T121" s="42">
        <v>1</v>
      </c>
      <c r="U121" s="41">
        <v>327800</v>
      </c>
      <c r="V121" s="42">
        <v>8</v>
      </c>
      <c r="W121" s="41">
        <v>13273400</v>
      </c>
      <c r="X121" s="43">
        <f t="shared" si="15"/>
        <v>0.03088046229671762</v>
      </c>
      <c r="Y121" s="52">
        <f t="shared" si="16"/>
        <v>81</v>
      </c>
      <c r="Z121" s="53">
        <f t="shared" si="17"/>
        <v>79165250</v>
      </c>
      <c r="AA121" s="48">
        <f t="shared" si="18"/>
        <v>1443</v>
      </c>
      <c r="AB121" s="49">
        <f t="shared" si="19"/>
        <v>429831648</v>
      </c>
      <c r="AC121" s="12"/>
    </row>
    <row r="122" spans="1:29" ht="16.5">
      <c r="A122" s="50" t="s">
        <v>259</v>
      </c>
      <c r="B122" s="36" t="s">
        <v>260</v>
      </c>
      <c r="C122" s="37" t="s">
        <v>208</v>
      </c>
      <c r="D122" s="38">
        <v>142</v>
      </c>
      <c r="E122" s="39">
        <v>4745800</v>
      </c>
      <c r="F122" s="38">
        <v>2768</v>
      </c>
      <c r="G122" s="41">
        <v>408349375</v>
      </c>
      <c r="H122" s="42">
        <v>0</v>
      </c>
      <c r="I122" s="41">
        <v>0</v>
      </c>
      <c r="J122" s="42">
        <v>0</v>
      </c>
      <c r="K122" s="41">
        <v>0</v>
      </c>
      <c r="L122" s="43">
        <f t="shared" si="10"/>
        <v>0.856232054234054</v>
      </c>
      <c r="M122" s="41">
        <f t="shared" si="11"/>
        <v>2768</v>
      </c>
      <c r="N122" s="42">
        <f t="shared" si="12"/>
        <v>429265475</v>
      </c>
      <c r="O122" s="42">
        <f t="shared" si="13"/>
        <v>147525.06322254337</v>
      </c>
      <c r="P122" s="40">
        <v>147604.57746478874</v>
      </c>
      <c r="Q122" s="45">
        <f t="shared" si="14"/>
        <v>-0.0005386976719224534</v>
      </c>
      <c r="R122" s="38">
        <v>110</v>
      </c>
      <c r="S122" s="41">
        <v>32396800</v>
      </c>
      <c r="T122" s="42">
        <v>22</v>
      </c>
      <c r="U122" s="41">
        <v>10506300</v>
      </c>
      <c r="V122" s="42">
        <v>40</v>
      </c>
      <c r="W122" s="41">
        <v>20916100</v>
      </c>
      <c r="X122" s="43">
        <f t="shared" si="15"/>
        <v>0.04385713892561951</v>
      </c>
      <c r="Y122" s="52">
        <f t="shared" si="16"/>
        <v>172</v>
      </c>
      <c r="Z122" s="53">
        <f t="shared" si="17"/>
        <v>63819200</v>
      </c>
      <c r="AA122" s="48">
        <f t="shared" si="18"/>
        <v>3082</v>
      </c>
      <c r="AB122" s="49">
        <f t="shared" si="19"/>
        <v>476914375</v>
      </c>
      <c r="AC122" s="12"/>
    </row>
    <row r="123" spans="1:29" ht="16.5">
      <c r="A123" s="50" t="s">
        <v>261</v>
      </c>
      <c r="B123" s="36" t="s">
        <v>262</v>
      </c>
      <c r="C123" s="37" t="s">
        <v>208</v>
      </c>
      <c r="D123" s="38">
        <v>52</v>
      </c>
      <c r="E123" s="39">
        <v>1236400</v>
      </c>
      <c r="F123" s="38">
        <v>460</v>
      </c>
      <c r="G123" s="41">
        <v>84991400</v>
      </c>
      <c r="H123" s="42">
        <v>1</v>
      </c>
      <c r="I123" s="41">
        <v>214500</v>
      </c>
      <c r="J123" s="42">
        <v>4</v>
      </c>
      <c r="K123" s="41">
        <v>17400</v>
      </c>
      <c r="L123" s="43">
        <f t="shared" si="10"/>
        <v>0.8314644568678404</v>
      </c>
      <c r="M123" s="41">
        <f t="shared" si="11"/>
        <v>461</v>
      </c>
      <c r="N123" s="42">
        <f t="shared" si="12"/>
        <v>91589900</v>
      </c>
      <c r="O123" s="42">
        <f t="shared" si="13"/>
        <v>184828.4164859002</v>
      </c>
      <c r="P123" s="40">
        <v>184801.51515151514</v>
      </c>
      <c r="Q123" s="45">
        <f t="shared" si="14"/>
        <v>0.00014556879776127148</v>
      </c>
      <c r="R123" s="38">
        <v>38</v>
      </c>
      <c r="S123" s="41">
        <v>9633200</v>
      </c>
      <c r="T123" s="42">
        <v>0</v>
      </c>
      <c r="U123" s="41">
        <v>0</v>
      </c>
      <c r="V123" s="42">
        <v>11</v>
      </c>
      <c r="W123" s="41">
        <v>6384000</v>
      </c>
      <c r="X123" s="43">
        <f t="shared" si="15"/>
        <v>0.06229696643829</v>
      </c>
      <c r="Y123" s="52">
        <f t="shared" si="16"/>
        <v>49</v>
      </c>
      <c r="Z123" s="53">
        <f t="shared" si="17"/>
        <v>16017200</v>
      </c>
      <c r="AA123" s="48">
        <f t="shared" si="18"/>
        <v>566</v>
      </c>
      <c r="AB123" s="49">
        <f t="shared" si="19"/>
        <v>102476900</v>
      </c>
      <c r="AC123" s="12"/>
    </row>
    <row r="124" spans="1:29" ht="16.5">
      <c r="A124" s="50" t="s">
        <v>263</v>
      </c>
      <c r="B124" s="36" t="s">
        <v>264</v>
      </c>
      <c r="C124" s="37" t="s">
        <v>208</v>
      </c>
      <c r="D124" s="38">
        <v>2242</v>
      </c>
      <c r="E124" s="39">
        <v>22732500</v>
      </c>
      <c r="F124" s="38">
        <v>7999</v>
      </c>
      <c r="G124" s="41">
        <v>1312562000</v>
      </c>
      <c r="H124" s="42">
        <v>111</v>
      </c>
      <c r="I124" s="41">
        <v>22472300</v>
      </c>
      <c r="J124" s="42">
        <v>223</v>
      </c>
      <c r="K124" s="41">
        <v>4522800</v>
      </c>
      <c r="L124" s="43">
        <f t="shared" si="10"/>
        <v>0.8919024619149062</v>
      </c>
      <c r="M124" s="41">
        <f t="shared" si="11"/>
        <v>8110</v>
      </c>
      <c r="N124" s="42">
        <f t="shared" si="12"/>
        <v>1370478900</v>
      </c>
      <c r="O124" s="42">
        <f t="shared" si="13"/>
        <v>164615.81997533908</v>
      </c>
      <c r="P124" s="40">
        <v>164819.22129127648</v>
      </c>
      <c r="Q124" s="45">
        <f t="shared" si="14"/>
        <v>-0.0012340873494235249</v>
      </c>
      <c r="R124" s="38">
        <v>145</v>
      </c>
      <c r="S124" s="41">
        <v>94630400</v>
      </c>
      <c r="T124" s="42">
        <v>7</v>
      </c>
      <c r="U124" s="41">
        <v>4474300</v>
      </c>
      <c r="V124" s="42">
        <v>15</v>
      </c>
      <c r="W124" s="41">
        <v>35444600</v>
      </c>
      <c r="X124" s="43">
        <f t="shared" si="15"/>
        <v>0.023679635797813646</v>
      </c>
      <c r="Y124" s="52">
        <f t="shared" si="16"/>
        <v>167</v>
      </c>
      <c r="Z124" s="53">
        <f t="shared" si="17"/>
        <v>134549300</v>
      </c>
      <c r="AA124" s="48">
        <f t="shared" si="18"/>
        <v>10742</v>
      </c>
      <c r="AB124" s="49">
        <f t="shared" si="19"/>
        <v>1496838900</v>
      </c>
      <c r="AC124" s="12"/>
    </row>
    <row r="125" spans="1:29" ht="16.5">
      <c r="A125" s="50" t="s">
        <v>265</v>
      </c>
      <c r="B125" s="36" t="s">
        <v>266</v>
      </c>
      <c r="C125" s="37" t="s">
        <v>208</v>
      </c>
      <c r="D125" s="38">
        <v>92</v>
      </c>
      <c r="E125" s="39">
        <v>7482800</v>
      </c>
      <c r="F125" s="38">
        <v>2446</v>
      </c>
      <c r="G125" s="41">
        <v>369819350</v>
      </c>
      <c r="H125" s="42">
        <v>0</v>
      </c>
      <c r="I125" s="41">
        <v>0</v>
      </c>
      <c r="J125" s="42">
        <v>0</v>
      </c>
      <c r="K125" s="41">
        <v>0</v>
      </c>
      <c r="L125" s="43">
        <f t="shared" si="10"/>
        <v>0.8549719345525255</v>
      </c>
      <c r="M125" s="41">
        <f t="shared" si="11"/>
        <v>2446</v>
      </c>
      <c r="N125" s="42">
        <f t="shared" si="12"/>
        <v>383080750</v>
      </c>
      <c r="O125" s="42">
        <f t="shared" si="13"/>
        <v>151193.52003270647</v>
      </c>
      <c r="P125" s="40">
        <v>151692.49795584628</v>
      </c>
      <c r="Q125" s="45">
        <f t="shared" si="14"/>
        <v>-0.0032894040896145884</v>
      </c>
      <c r="R125" s="38">
        <v>158</v>
      </c>
      <c r="S125" s="41">
        <v>33956000</v>
      </c>
      <c r="T125" s="42">
        <v>12</v>
      </c>
      <c r="U125" s="41">
        <v>8031900</v>
      </c>
      <c r="V125" s="42">
        <v>27</v>
      </c>
      <c r="W125" s="41">
        <v>13261400</v>
      </c>
      <c r="X125" s="43">
        <f t="shared" si="15"/>
        <v>0.03065854940493206</v>
      </c>
      <c r="Y125" s="52">
        <f t="shared" si="16"/>
        <v>197</v>
      </c>
      <c r="Z125" s="53">
        <f t="shared" si="17"/>
        <v>55249300</v>
      </c>
      <c r="AA125" s="48">
        <f t="shared" si="18"/>
        <v>2735</v>
      </c>
      <c r="AB125" s="49">
        <f t="shared" si="19"/>
        <v>432551450</v>
      </c>
      <c r="AC125" s="12"/>
    </row>
    <row r="126" spans="1:29" ht="16.5">
      <c r="A126" s="50" t="s">
        <v>267</v>
      </c>
      <c r="B126" s="36" t="s">
        <v>268</v>
      </c>
      <c r="C126" s="37" t="s">
        <v>208</v>
      </c>
      <c r="D126" s="38">
        <v>16</v>
      </c>
      <c r="E126" s="39">
        <v>744000</v>
      </c>
      <c r="F126" s="38">
        <v>883</v>
      </c>
      <c r="G126" s="41">
        <v>217984300</v>
      </c>
      <c r="H126" s="42">
        <v>0</v>
      </c>
      <c r="I126" s="41">
        <v>0</v>
      </c>
      <c r="J126" s="42">
        <v>0</v>
      </c>
      <c r="K126" s="41">
        <v>0</v>
      </c>
      <c r="L126" s="43">
        <f t="shared" si="10"/>
        <v>0.9017579755481884</v>
      </c>
      <c r="M126" s="41">
        <f t="shared" si="11"/>
        <v>883</v>
      </c>
      <c r="N126" s="42">
        <f t="shared" si="12"/>
        <v>224042800</v>
      </c>
      <c r="O126" s="42">
        <f t="shared" si="13"/>
        <v>246867.8369195923</v>
      </c>
      <c r="P126" s="40">
        <v>246901.69683257918</v>
      </c>
      <c r="Q126" s="45">
        <f t="shared" si="14"/>
        <v>-0.0001371392478110679</v>
      </c>
      <c r="R126" s="38">
        <v>46</v>
      </c>
      <c r="S126" s="41">
        <v>15586900</v>
      </c>
      <c r="T126" s="42">
        <v>1</v>
      </c>
      <c r="U126" s="41">
        <v>1358900</v>
      </c>
      <c r="V126" s="42">
        <v>12</v>
      </c>
      <c r="W126" s="41">
        <v>6058500</v>
      </c>
      <c r="X126" s="43">
        <f t="shared" si="15"/>
        <v>0.02506281734445416</v>
      </c>
      <c r="Y126" s="52">
        <f t="shared" si="16"/>
        <v>59</v>
      </c>
      <c r="Z126" s="53">
        <f t="shared" si="17"/>
        <v>23004300</v>
      </c>
      <c r="AA126" s="48">
        <f t="shared" si="18"/>
        <v>958</v>
      </c>
      <c r="AB126" s="49">
        <f t="shared" si="19"/>
        <v>241732600</v>
      </c>
      <c r="AC126" s="12"/>
    </row>
    <row r="127" spans="1:29" ht="16.5">
      <c r="A127" s="50" t="s">
        <v>269</v>
      </c>
      <c r="B127" s="36" t="s">
        <v>270</v>
      </c>
      <c r="C127" s="37" t="s">
        <v>208</v>
      </c>
      <c r="D127" s="38">
        <v>162</v>
      </c>
      <c r="E127" s="39">
        <v>7013000</v>
      </c>
      <c r="F127" s="38">
        <v>1948</v>
      </c>
      <c r="G127" s="41">
        <v>598786200</v>
      </c>
      <c r="H127" s="42">
        <v>101</v>
      </c>
      <c r="I127" s="41">
        <v>33293300</v>
      </c>
      <c r="J127" s="42">
        <v>142</v>
      </c>
      <c r="K127" s="41">
        <v>2115400</v>
      </c>
      <c r="L127" s="43">
        <f t="shared" si="10"/>
        <v>0.9538009468603524</v>
      </c>
      <c r="M127" s="41">
        <f t="shared" si="11"/>
        <v>2049</v>
      </c>
      <c r="N127" s="42">
        <f t="shared" si="12"/>
        <v>632079500</v>
      </c>
      <c r="O127" s="42">
        <f t="shared" si="13"/>
        <v>308481.94241093216</v>
      </c>
      <c r="P127" s="40">
        <v>308168.7652513421</v>
      </c>
      <c r="Q127" s="45">
        <f t="shared" si="14"/>
        <v>0.0010162521154103259</v>
      </c>
      <c r="R127" s="38">
        <v>45</v>
      </c>
      <c r="S127" s="41">
        <v>18966300</v>
      </c>
      <c r="T127" s="42">
        <v>8</v>
      </c>
      <c r="U127" s="41">
        <v>2521200</v>
      </c>
      <c r="V127" s="42">
        <v>0</v>
      </c>
      <c r="W127" s="41">
        <v>0</v>
      </c>
      <c r="X127" s="43">
        <f t="shared" si="15"/>
        <v>0</v>
      </c>
      <c r="Y127" s="52">
        <f t="shared" si="16"/>
        <v>53</v>
      </c>
      <c r="Z127" s="53">
        <f t="shared" si="17"/>
        <v>21487500</v>
      </c>
      <c r="AA127" s="48">
        <f t="shared" si="18"/>
        <v>2406</v>
      </c>
      <c r="AB127" s="49">
        <f t="shared" si="19"/>
        <v>662695400</v>
      </c>
      <c r="AC127" s="12"/>
    </row>
    <row r="128" spans="1:29" ht="16.5">
      <c r="A128" s="50" t="s">
        <v>271</v>
      </c>
      <c r="B128" s="36" t="s">
        <v>272</v>
      </c>
      <c r="C128" s="37" t="s">
        <v>208</v>
      </c>
      <c r="D128" s="38">
        <v>471</v>
      </c>
      <c r="E128" s="39">
        <v>14249700</v>
      </c>
      <c r="F128" s="38">
        <v>4435</v>
      </c>
      <c r="G128" s="41">
        <v>836869100</v>
      </c>
      <c r="H128" s="42">
        <v>170</v>
      </c>
      <c r="I128" s="41">
        <v>48294500</v>
      </c>
      <c r="J128" s="42">
        <v>323</v>
      </c>
      <c r="K128" s="41">
        <v>6528200</v>
      </c>
      <c r="L128" s="43">
        <f t="shared" si="10"/>
        <v>0.8877793530859324</v>
      </c>
      <c r="M128" s="41">
        <f t="shared" si="11"/>
        <v>4605</v>
      </c>
      <c r="N128" s="42">
        <f t="shared" si="12"/>
        <v>885163600</v>
      </c>
      <c r="O128" s="42">
        <f t="shared" si="13"/>
        <v>192217.93702497287</v>
      </c>
      <c r="P128" s="40">
        <v>192128.97826086957</v>
      </c>
      <c r="Q128" s="45">
        <f t="shared" si="14"/>
        <v>0.00046301586001520667</v>
      </c>
      <c r="R128" s="38">
        <v>157</v>
      </c>
      <c r="S128" s="41">
        <v>79889500</v>
      </c>
      <c r="T128" s="42">
        <v>24</v>
      </c>
      <c r="U128" s="41">
        <v>11222600</v>
      </c>
      <c r="V128" s="42">
        <v>0</v>
      </c>
      <c r="W128" s="41">
        <v>0</v>
      </c>
      <c r="X128" s="43">
        <f t="shared" si="15"/>
        <v>0</v>
      </c>
      <c r="Y128" s="52">
        <f t="shared" si="16"/>
        <v>181</v>
      </c>
      <c r="Z128" s="53">
        <f t="shared" si="17"/>
        <v>91112100</v>
      </c>
      <c r="AA128" s="48">
        <f t="shared" si="18"/>
        <v>5580</v>
      </c>
      <c r="AB128" s="49">
        <f t="shared" si="19"/>
        <v>997053600</v>
      </c>
      <c r="AC128" s="12"/>
    </row>
    <row r="129" spans="1:29" ht="16.5">
      <c r="A129" s="50" t="s">
        <v>273</v>
      </c>
      <c r="B129" s="36" t="s">
        <v>274</v>
      </c>
      <c r="C129" s="37" t="s">
        <v>208</v>
      </c>
      <c r="D129" s="38">
        <v>114</v>
      </c>
      <c r="E129" s="39">
        <v>8363300</v>
      </c>
      <c r="F129" s="38">
        <v>1014</v>
      </c>
      <c r="G129" s="41">
        <v>279399200</v>
      </c>
      <c r="H129" s="42">
        <v>184</v>
      </c>
      <c r="I129" s="41">
        <v>50542200</v>
      </c>
      <c r="J129" s="42">
        <v>272</v>
      </c>
      <c r="K129" s="41">
        <v>7245940</v>
      </c>
      <c r="L129" s="43">
        <f t="shared" si="10"/>
        <v>0.856674302894435</v>
      </c>
      <c r="M129" s="41">
        <f t="shared" si="11"/>
        <v>1198</v>
      </c>
      <c r="N129" s="42">
        <f t="shared" si="12"/>
        <v>329941400</v>
      </c>
      <c r="O129" s="42">
        <f t="shared" si="13"/>
        <v>275410.183639399</v>
      </c>
      <c r="P129" s="40">
        <v>276058.30536912754</v>
      </c>
      <c r="Q129" s="45">
        <f t="shared" si="14"/>
        <v>-0.0023477711668986228</v>
      </c>
      <c r="R129" s="38">
        <v>74</v>
      </c>
      <c r="S129" s="41">
        <v>39591530</v>
      </c>
      <c r="T129" s="42">
        <v>0</v>
      </c>
      <c r="U129" s="41">
        <v>0</v>
      </c>
      <c r="V129" s="42">
        <v>0</v>
      </c>
      <c r="W129" s="41">
        <v>0</v>
      </c>
      <c r="X129" s="43">
        <f t="shared" si="15"/>
        <v>0</v>
      </c>
      <c r="Y129" s="52">
        <f t="shared" si="16"/>
        <v>74</v>
      </c>
      <c r="Z129" s="53">
        <f t="shared" si="17"/>
        <v>39591530</v>
      </c>
      <c r="AA129" s="48">
        <f t="shared" si="18"/>
        <v>1658</v>
      </c>
      <c r="AB129" s="49">
        <f t="shared" si="19"/>
        <v>385142170</v>
      </c>
      <c r="AC129" s="12"/>
    </row>
    <row r="130" spans="1:29" ht="16.5">
      <c r="A130" s="50" t="s">
        <v>275</v>
      </c>
      <c r="B130" s="36" t="s">
        <v>276</v>
      </c>
      <c r="C130" s="37" t="s">
        <v>208</v>
      </c>
      <c r="D130" s="38">
        <v>236</v>
      </c>
      <c r="E130" s="39">
        <v>7093400</v>
      </c>
      <c r="F130" s="38">
        <v>2294</v>
      </c>
      <c r="G130" s="41">
        <v>607798600</v>
      </c>
      <c r="H130" s="42">
        <v>81</v>
      </c>
      <c r="I130" s="41">
        <v>19736700</v>
      </c>
      <c r="J130" s="42">
        <v>190</v>
      </c>
      <c r="K130" s="41">
        <v>2914400</v>
      </c>
      <c r="L130" s="43">
        <f t="shared" si="10"/>
        <v>0.946431520444561</v>
      </c>
      <c r="M130" s="41">
        <f t="shared" si="11"/>
        <v>2375</v>
      </c>
      <c r="N130" s="42">
        <f t="shared" si="12"/>
        <v>627535300</v>
      </c>
      <c r="O130" s="42">
        <f t="shared" si="13"/>
        <v>264225.3894736842</v>
      </c>
      <c r="P130" s="40">
        <v>263533.0522765599</v>
      </c>
      <c r="Q130" s="45">
        <f t="shared" si="14"/>
        <v>0.002627136107381921</v>
      </c>
      <c r="R130" s="38">
        <v>61</v>
      </c>
      <c r="S130" s="41">
        <v>24723200</v>
      </c>
      <c r="T130" s="42">
        <v>3</v>
      </c>
      <c r="U130" s="41">
        <v>787800</v>
      </c>
      <c r="V130" s="42">
        <v>0</v>
      </c>
      <c r="W130" s="41">
        <v>0</v>
      </c>
      <c r="X130" s="43">
        <f t="shared" si="15"/>
        <v>0</v>
      </c>
      <c r="Y130" s="52">
        <f t="shared" si="16"/>
        <v>64</v>
      </c>
      <c r="Z130" s="53">
        <f t="shared" si="17"/>
        <v>25511000</v>
      </c>
      <c r="AA130" s="48">
        <f t="shared" si="18"/>
        <v>2865</v>
      </c>
      <c r="AB130" s="49">
        <f t="shared" si="19"/>
        <v>663054100</v>
      </c>
      <c r="AC130" s="12"/>
    </row>
    <row r="131" spans="1:29" ht="16.5">
      <c r="A131" s="50" t="s">
        <v>277</v>
      </c>
      <c r="B131" s="36" t="s">
        <v>197</v>
      </c>
      <c r="C131" s="37" t="s">
        <v>208</v>
      </c>
      <c r="D131" s="38">
        <v>125</v>
      </c>
      <c r="E131" s="39">
        <v>3571400</v>
      </c>
      <c r="F131" s="38">
        <v>306</v>
      </c>
      <c r="G131" s="41">
        <v>68680150</v>
      </c>
      <c r="H131" s="42">
        <v>16</v>
      </c>
      <c r="I131" s="41">
        <v>6706200</v>
      </c>
      <c r="J131" s="42">
        <v>26</v>
      </c>
      <c r="K131" s="41">
        <v>1692400</v>
      </c>
      <c r="L131" s="43">
        <f t="shared" si="10"/>
        <v>0.7939956111687172</v>
      </c>
      <c r="M131" s="41">
        <f t="shared" si="11"/>
        <v>322</v>
      </c>
      <c r="N131" s="42">
        <f t="shared" si="12"/>
        <v>75386350</v>
      </c>
      <c r="O131" s="42">
        <f t="shared" si="13"/>
        <v>234119.09937888198</v>
      </c>
      <c r="P131" s="40">
        <v>235137.57763975154</v>
      </c>
      <c r="Q131" s="45">
        <f t="shared" si="14"/>
        <v>-0.0043314142770916565</v>
      </c>
      <c r="R131" s="38">
        <v>15</v>
      </c>
      <c r="S131" s="41">
        <v>12580400</v>
      </c>
      <c r="T131" s="42">
        <v>3</v>
      </c>
      <c r="U131" s="41">
        <v>1715000</v>
      </c>
      <c r="V131" s="42">
        <v>0</v>
      </c>
      <c r="W131" s="41">
        <v>0</v>
      </c>
      <c r="X131" s="43">
        <f t="shared" si="15"/>
        <v>0</v>
      </c>
      <c r="Y131" s="52">
        <f t="shared" si="16"/>
        <v>18</v>
      </c>
      <c r="Z131" s="53">
        <f t="shared" si="17"/>
        <v>14295400</v>
      </c>
      <c r="AA131" s="48">
        <f t="shared" si="18"/>
        <v>491</v>
      </c>
      <c r="AB131" s="49">
        <f t="shared" si="19"/>
        <v>94945550</v>
      </c>
      <c r="AC131" s="12"/>
    </row>
    <row r="132" spans="1:29" ht="16.5">
      <c r="A132" s="50" t="s">
        <v>278</v>
      </c>
      <c r="B132" s="36" t="s">
        <v>279</v>
      </c>
      <c r="C132" s="37" t="s">
        <v>208</v>
      </c>
      <c r="D132" s="38">
        <v>93</v>
      </c>
      <c r="E132" s="39">
        <v>12820000</v>
      </c>
      <c r="F132" s="38">
        <v>3169</v>
      </c>
      <c r="G132" s="41">
        <v>763253000</v>
      </c>
      <c r="H132" s="42">
        <v>16</v>
      </c>
      <c r="I132" s="41">
        <v>4456700</v>
      </c>
      <c r="J132" s="42">
        <v>55</v>
      </c>
      <c r="K132" s="41">
        <v>1093000</v>
      </c>
      <c r="L132" s="43">
        <f aca="true" t="shared" si="20" ref="L132:L137">(G132+I132)/AB132</f>
        <v>0.6667885810966914</v>
      </c>
      <c r="M132" s="41">
        <f aca="true" t="shared" si="21" ref="M132:M137">F132+H132</f>
        <v>3185</v>
      </c>
      <c r="N132" s="42">
        <f aca="true" t="shared" si="22" ref="N132:N137">W132+I132+G132</f>
        <v>767709700</v>
      </c>
      <c r="O132" s="42">
        <f>(I132+G132)/(H132+F132)</f>
        <v>241039.15227629512</v>
      </c>
      <c r="P132" s="40">
        <v>241165.10025062656</v>
      </c>
      <c r="Q132" s="45">
        <f aca="true" t="shared" si="23" ref="Q132:Q195">(O132-P132)/P132</f>
        <v>-0.0005222479297400616</v>
      </c>
      <c r="R132" s="38">
        <v>117</v>
      </c>
      <c r="S132" s="41">
        <v>185055200</v>
      </c>
      <c r="T132" s="42">
        <v>22</v>
      </c>
      <c r="U132" s="41">
        <v>184676100</v>
      </c>
      <c r="V132" s="42">
        <v>0</v>
      </c>
      <c r="W132" s="41">
        <v>0</v>
      </c>
      <c r="X132" s="43">
        <f aca="true" t="shared" si="24" ref="X132:X195">W132/AB132</f>
        <v>0</v>
      </c>
      <c r="Y132" s="52">
        <f aca="true" t="shared" si="25" ref="Y132:Y195">R132+T132+V132</f>
        <v>139</v>
      </c>
      <c r="Z132" s="53">
        <f aca="true" t="shared" si="26" ref="Z132:Z195">S132+U132+W132</f>
        <v>369731300</v>
      </c>
      <c r="AA132" s="48">
        <f aca="true" t="shared" si="27" ref="AA132:AA195">V132+T132+R132+J132+H132+F132+D132</f>
        <v>3472</v>
      </c>
      <c r="AB132" s="49">
        <f aca="true" t="shared" si="28" ref="AB132:AB195">W132+U132+S132+K132+I132+G132+E132</f>
        <v>1151354000</v>
      </c>
      <c r="AC132" s="12"/>
    </row>
    <row r="133" spans="1:29" ht="16.5">
      <c r="A133" s="50" t="s">
        <v>280</v>
      </c>
      <c r="B133" s="36" t="s">
        <v>281</v>
      </c>
      <c r="C133" s="37" t="s">
        <v>208</v>
      </c>
      <c r="D133" s="38">
        <v>96</v>
      </c>
      <c r="E133" s="39">
        <v>10143700</v>
      </c>
      <c r="F133" s="38">
        <v>10778</v>
      </c>
      <c r="G133" s="41">
        <v>1692478700</v>
      </c>
      <c r="H133" s="42">
        <v>2</v>
      </c>
      <c r="I133" s="41">
        <v>393400</v>
      </c>
      <c r="J133" s="42">
        <v>2</v>
      </c>
      <c r="K133" s="41">
        <v>6000</v>
      </c>
      <c r="L133" s="43">
        <f t="shared" si="20"/>
        <v>0.9035840355542613</v>
      </c>
      <c r="M133" s="41">
        <f t="shared" si="21"/>
        <v>10780</v>
      </c>
      <c r="N133" s="42">
        <f t="shared" si="22"/>
        <v>1722127100</v>
      </c>
      <c r="O133" s="42">
        <f>(I133+G133)/(H133+F133)</f>
        <v>157038.22820037106</v>
      </c>
      <c r="P133" s="40">
        <v>157239.36387240357</v>
      </c>
      <c r="Q133" s="45">
        <f t="shared" si="23"/>
        <v>-0.0012791686959235623</v>
      </c>
      <c r="R133" s="38">
        <v>188</v>
      </c>
      <c r="S133" s="41">
        <v>131648000</v>
      </c>
      <c r="T133" s="42">
        <v>10</v>
      </c>
      <c r="U133" s="41">
        <v>9583400</v>
      </c>
      <c r="V133" s="42">
        <v>5</v>
      </c>
      <c r="W133" s="41">
        <v>29255000</v>
      </c>
      <c r="X133" s="43">
        <f t="shared" si="24"/>
        <v>0.015615090449030327</v>
      </c>
      <c r="Y133" s="52">
        <f t="shared" si="25"/>
        <v>203</v>
      </c>
      <c r="Z133" s="53">
        <f t="shared" si="26"/>
        <v>170486400</v>
      </c>
      <c r="AA133" s="48">
        <f t="shared" si="27"/>
        <v>11081</v>
      </c>
      <c r="AB133" s="49">
        <f t="shared" si="28"/>
        <v>1873508200</v>
      </c>
      <c r="AC133" s="12"/>
    </row>
    <row r="134" spans="1:29" ht="16.5">
      <c r="A134" s="50" t="s">
        <v>282</v>
      </c>
      <c r="B134" s="36" t="s">
        <v>283</v>
      </c>
      <c r="C134" s="37" t="s">
        <v>208</v>
      </c>
      <c r="D134" s="38">
        <v>2780</v>
      </c>
      <c r="E134" s="39">
        <v>7861800</v>
      </c>
      <c r="F134" s="38">
        <v>475</v>
      </c>
      <c r="G134" s="41">
        <v>120853500</v>
      </c>
      <c r="H134" s="42">
        <v>44</v>
      </c>
      <c r="I134" s="41">
        <v>12474900</v>
      </c>
      <c r="J134" s="42">
        <v>129</v>
      </c>
      <c r="K134" s="41">
        <v>936600</v>
      </c>
      <c r="L134" s="43">
        <f t="shared" si="20"/>
        <v>0.8478031124851682</v>
      </c>
      <c r="M134" s="41">
        <f t="shared" si="21"/>
        <v>519</v>
      </c>
      <c r="N134" s="42">
        <f t="shared" si="22"/>
        <v>133328400</v>
      </c>
      <c r="O134" s="42">
        <f>(I134+G134)/(H134+F134)</f>
        <v>256894.79768786128</v>
      </c>
      <c r="P134" s="40">
        <v>259742.08494208494</v>
      </c>
      <c r="Q134" s="45">
        <f t="shared" si="23"/>
        <v>-0.010961978898639094</v>
      </c>
      <c r="R134" s="38">
        <v>18</v>
      </c>
      <c r="S134" s="41">
        <v>5814600</v>
      </c>
      <c r="T134" s="42">
        <v>8</v>
      </c>
      <c r="U134" s="41">
        <v>9322000</v>
      </c>
      <c r="V134" s="42">
        <v>0</v>
      </c>
      <c r="W134" s="41">
        <v>0</v>
      </c>
      <c r="X134" s="43">
        <f t="shared" si="24"/>
        <v>0</v>
      </c>
      <c r="Y134" s="52">
        <f t="shared" si="25"/>
        <v>26</v>
      </c>
      <c r="Z134" s="53">
        <f t="shared" si="26"/>
        <v>15136600</v>
      </c>
      <c r="AA134" s="48">
        <f t="shared" si="27"/>
        <v>3454</v>
      </c>
      <c r="AB134" s="49">
        <f t="shared" si="28"/>
        <v>157263400</v>
      </c>
      <c r="AC134" s="12"/>
    </row>
    <row r="135" spans="1:29" ht="16.5">
      <c r="A135" s="50" t="s">
        <v>284</v>
      </c>
      <c r="B135" s="36" t="s">
        <v>285</v>
      </c>
      <c r="C135" s="37" t="s">
        <v>208</v>
      </c>
      <c r="D135" s="38">
        <v>33</v>
      </c>
      <c r="E135" s="39">
        <v>1250700</v>
      </c>
      <c r="F135" s="38">
        <v>131</v>
      </c>
      <c r="G135" s="41">
        <v>19954500</v>
      </c>
      <c r="H135" s="42">
        <v>0</v>
      </c>
      <c r="I135" s="41">
        <v>0</v>
      </c>
      <c r="J135" s="42">
        <v>1</v>
      </c>
      <c r="K135" s="41">
        <v>16500</v>
      </c>
      <c r="L135" s="43">
        <f t="shared" si="20"/>
        <v>0.5109509610497355</v>
      </c>
      <c r="M135" s="41">
        <f t="shared" si="21"/>
        <v>131</v>
      </c>
      <c r="N135" s="42">
        <f t="shared" si="22"/>
        <v>24924500</v>
      </c>
      <c r="O135" s="42">
        <f>(I135+G135)/(H135+F135)</f>
        <v>152324.42748091603</v>
      </c>
      <c r="P135" s="40">
        <v>152446.5648854962</v>
      </c>
      <c r="Q135" s="45">
        <f t="shared" si="23"/>
        <v>-0.0008011817430711041</v>
      </c>
      <c r="R135" s="38">
        <v>32</v>
      </c>
      <c r="S135" s="41">
        <v>12395800</v>
      </c>
      <c r="T135" s="42">
        <v>2</v>
      </c>
      <c r="U135" s="41">
        <v>466150</v>
      </c>
      <c r="V135" s="42">
        <v>6</v>
      </c>
      <c r="W135" s="41">
        <v>4970000</v>
      </c>
      <c r="X135" s="43">
        <f t="shared" si="24"/>
        <v>0.12726083221414644</v>
      </c>
      <c r="Y135" s="52">
        <f t="shared" si="25"/>
        <v>40</v>
      </c>
      <c r="Z135" s="53">
        <f t="shared" si="26"/>
        <v>17831950</v>
      </c>
      <c r="AA135" s="48">
        <f t="shared" si="27"/>
        <v>205</v>
      </c>
      <c r="AB135" s="49">
        <f t="shared" si="28"/>
        <v>39053650</v>
      </c>
      <c r="AC135" s="12"/>
    </row>
    <row r="136" spans="1:29" ht="16.5">
      <c r="A136" s="50" t="s">
        <v>286</v>
      </c>
      <c r="B136" s="36" t="s">
        <v>287</v>
      </c>
      <c r="C136" s="37" t="s">
        <v>288</v>
      </c>
      <c r="D136" s="38">
        <v>37</v>
      </c>
      <c r="E136" s="39">
        <v>1598200</v>
      </c>
      <c r="F136" s="38">
        <v>2997</v>
      </c>
      <c r="G136" s="41">
        <v>607083600</v>
      </c>
      <c r="H136" s="42">
        <v>0</v>
      </c>
      <c r="I136" s="41">
        <v>0</v>
      </c>
      <c r="J136" s="42">
        <v>0</v>
      </c>
      <c r="K136" s="41">
        <v>0</v>
      </c>
      <c r="L136" s="43">
        <f t="shared" si="20"/>
        <v>0.8504497399455886</v>
      </c>
      <c r="M136" s="41">
        <f t="shared" si="21"/>
        <v>2997</v>
      </c>
      <c r="N136" s="42">
        <f t="shared" si="22"/>
        <v>621057000</v>
      </c>
      <c r="O136" s="42">
        <f>(I136+G136)/(H136+F136)</f>
        <v>202563.76376376377</v>
      </c>
      <c r="P136" s="40">
        <v>203220.77488309954</v>
      </c>
      <c r="Q136" s="45">
        <f t="shared" si="23"/>
        <v>-0.003232991901116958</v>
      </c>
      <c r="R136" s="38">
        <v>156</v>
      </c>
      <c r="S136" s="41">
        <v>90833104</v>
      </c>
      <c r="T136" s="42">
        <v>1</v>
      </c>
      <c r="U136" s="41">
        <v>350000</v>
      </c>
      <c r="V136" s="42">
        <v>15</v>
      </c>
      <c r="W136" s="41">
        <v>13973400</v>
      </c>
      <c r="X136" s="43">
        <f t="shared" si="24"/>
        <v>0.019575021292216898</v>
      </c>
      <c r="Y136" s="52">
        <f t="shared" si="25"/>
        <v>172</v>
      </c>
      <c r="Z136" s="53">
        <f t="shared" si="26"/>
        <v>105156504</v>
      </c>
      <c r="AA136" s="48">
        <f t="shared" si="27"/>
        <v>3206</v>
      </c>
      <c r="AB136" s="49">
        <f t="shared" si="28"/>
        <v>713838304</v>
      </c>
      <c r="AC136" s="12"/>
    </row>
    <row r="137" spans="1:29" ht="16.5">
      <c r="A137" s="50" t="s">
        <v>289</v>
      </c>
      <c r="B137" s="36" t="s">
        <v>290</v>
      </c>
      <c r="C137" s="37" t="s">
        <v>288</v>
      </c>
      <c r="D137" s="38">
        <v>0</v>
      </c>
      <c r="E137" s="39">
        <v>0</v>
      </c>
      <c r="F137" s="38">
        <v>0</v>
      </c>
      <c r="G137" s="41">
        <v>0</v>
      </c>
      <c r="H137" s="42">
        <v>0</v>
      </c>
      <c r="I137" s="41">
        <v>0</v>
      </c>
      <c r="J137" s="42">
        <v>0</v>
      </c>
      <c r="K137" s="41">
        <v>0</v>
      </c>
      <c r="L137" s="43">
        <f t="shared" si="20"/>
        <v>0</v>
      </c>
      <c r="M137" s="41">
        <f t="shared" si="21"/>
        <v>0</v>
      </c>
      <c r="N137" s="42">
        <f t="shared" si="22"/>
        <v>20700000</v>
      </c>
      <c r="O137" s="42">
        <f>N137/499</f>
        <v>41482.96593186373</v>
      </c>
      <c r="P137" s="40">
        <v>41482.96593186373</v>
      </c>
      <c r="Q137" s="45">
        <f t="shared" si="23"/>
        <v>0</v>
      </c>
      <c r="R137" s="38">
        <v>0</v>
      </c>
      <c r="S137" s="41">
        <v>0</v>
      </c>
      <c r="T137" s="42">
        <v>0</v>
      </c>
      <c r="U137" s="41">
        <v>0</v>
      </c>
      <c r="V137" s="42">
        <v>1</v>
      </c>
      <c r="W137" s="41">
        <v>20700000</v>
      </c>
      <c r="X137" s="43">
        <f t="shared" si="24"/>
        <v>1</v>
      </c>
      <c r="Y137" s="52">
        <f t="shared" si="25"/>
        <v>1</v>
      </c>
      <c r="Z137" s="53">
        <f t="shared" si="26"/>
        <v>20700000</v>
      </c>
      <c r="AA137" s="48">
        <f t="shared" si="27"/>
        <v>1</v>
      </c>
      <c r="AB137" s="49">
        <f t="shared" si="28"/>
        <v>20700000</v>
      </c>
      <c r="AC137" s="12"/>
    </row>
    <row r="138" spans="1:29" ht="16.5">
      <c r="A138" s="50" t="s">
        <v>291</v>
      </c>
      <c r="B138" s="36" t="s">
        <v>292</v>
      </c>
      <c r="C138" s="37" t="s">
        <v>288</v>
      </c>
      <c r="D138" s="38">
        <v>51</v>
      </c>
      <c r="E138" s="39">
        <v>3239100</v>
      </c>
      <c r="F138" s="38">
        <v>2014</v>
      </c>
      <c r="G138" s="41">
        <v>387931500</v>
      </c>
      <c r="H138" s="42">
        <v>0</v>
      </c>
      <c r="I138" s="41">
        <v>0</v>
      </c>
      <c r="J138" s="42">
        <v>0</v>
      </c>
      <c r="K138" s="41">
        <v>0</v>
      </c>
      <c r="L138" s="43">
        <f aca="true" t="shared" si="29" ref="L138:L201">(G138+I138)/AB138</f>
        <v>0.7836097503194632</v>
      </c>
      <c r="M138" s="41">
        <f aca="true" t="shared" si="30" ref="M138:M201">F138+H138</f>
        <v>2014</v>
      </c>
      <c r="N138" s="42">
        <f aca="true" t="shared" si="31" ref="N138:N201">W138+I138+G138</f>
        <v>427121800</v>
      </c>
      <c r="O138" s="42">
        <f aca="true" t="shared" si="32" ref="O138:O169">(I138+G138)/(H138+F138)</f>
        <v>192617.4280039722</v>
      </c>
      <c r="P138" s="40">
        <v>192125.24801587302</v>
      </c>
      <c r="Q138" s="45">
        <f t="shared" si="23"/>
        <v>0.00256176631224706</v>
      </c>
      <c r="R138" s="38">
        <v>84</v>
      </c>
      <c r="S138" s="41">
        <v>31419510</v>
      </c>
      <c r="T138" s="42">
        <v>11</v>
      </c>
      <c r="U138" s="41">
        <v>33276600</v>
      </c>
      <c r="V138" s="42">
        <v>7</v>
      </c>
      <c r="W138" s="41">
        <v>39190300</v>
      </c>
      <c r="X138" s="43">
        <f t="shared" si="24"/>
        <v>0.07916320586996636</v>
      </c>
      <c r="Y138" s="52">
        <f t="shared" si="25"/>
        <v>102</v>
      </c>
      <c r="Z138" s="53">
        <f t="shared" si="26"/>
        <v>103886410</v>
      </c>
      <c r="AA138" s="48">
        <f t="shared" si="27"/>
        <v>2167</v>
      </c>
      <c r="AB138" s="49">
        <f t="shared" si="28"/>
        <v>495057010</v>
      </c>
      <c r="AC138" s="12"/>
    </row>
    <row r="139" spans="1:29" ht="16.5">
      <c r="A139" s="50" t="s">
        <v>293</v>
      </c>
      <c r="B139" s="36" t="s">
        <v>294</v>
      </c>
      <c r="C139" s="37" t="s">
        <v>288</v>
      </c>
      <c r="D139" s="38">
        <v>71</v>
      </c>
      <c r="E139" s="39">
        <v>8210200</v>
      </c>
      <c r="F139" s="38">
        <v>3380</v>
      </c>
      <c r="G139" s="41">
        <v>566168100</v>
      </c>
      <c r="H139" s="42">
        <v>0</v>
      </c>
      <c r="I139" s="41">
        <v>0</v>
      </c>
      <c r="J139" s="42">
        <v>0</v>
      </c>
      <c r="K139" s="41">
        <v>0</v>
      </c>
      <c r="L139" s="43">
        <f t="shared" si="29"/>
        <v>0.722764496348889</v>
      </c>
      <c r="M139" s="41">
        <f t="shared" si="30"/>
        <v>3380</v>
      </c>
      <c r="N139" s="42">
        <f t="shared" si="31"/>
        <v>622661800</v>
      </c>
      <c r="O139" s="42">
        <f t="shared" si="32"/>
        <v>167505.3550295858</v>
      </c>
      <c r="P139" s="40">
        <v>167996.5721040189</v>
      </c>
      <c r="Q139" s="45">
        <f t="shared" si="23"/>
        <v>-0.002923970818457894</v>
      </c>
      <c r="R139" s="38">
        <v>121</v>
      </c>
      <c r="S139" s="41">
        <v>65908400</v>
      </c>
      <c r="T139" s="42">
        <v>51</v>
      </c>
      <c r="U139" s="41">
        <v>86556500</v>
      </c>
      <c r="V139" s="42">
        <v>8</v>
      </c>
      <c r="W139" s="41">
        <v>56493700</v>
      </c>
      <c r="X139" s="43">
        <f t="shared" si="24"/>
        <v>0.0721192886483453</v>
      </c>
      <c r="Y139" s="52">
        <f t="shared" si="25"/>
        <v>180</v>
      </c>
      <c r="Z139" s="53">
        <f t="shared" si="26"/>
        <v>208958600</v>
      </c>
      <c r="AA139" s="48">
        <f t="shared" si="27"/>
        <v>3631</v>
      </c>
      <c r="AB139" s="49">
        <f t="shared" si="28"/>
        <v>783336900</v>
      </c>
      <c r="AC139" s="12"/>
    </row>
    <row r="140" spans="1:29" ht="16.5">
      <c r="A140" s="50" t="s">
        <v>295</v>
      </c>
      <c r="B140" s="36" t="s">
        <v>296</v>
      </c>
      <c r="C140" s="37" t="s">
        <v>288</v>
      </c>
      <c r="D140" s="38">
        <v>146</v>
      </c>
      <c r="E140" s="39">
        <v>15017900</v>
      </c>
      <c r="F140" s="38">
        <v>2539</v>
      </c>
      <c r="G140" s="41">
        <v>593752600</v>
      </c>
      <c r="H140" s="42">
        <v>0</v>
      </c>
      <c r="I140" s="41">
        <v>0</v>
      </c>
      <c r="J140" s="42">
        <v>2</v>
      </c>
      <c r="K140" s="41">
        <v>60900</v>
      </c>
      <c r="L140" s="43">
        <f t="shared" si="29"/>
        <v>0.8085333358026117</v>
      </c>
      <c r="M140" s="41">
        <f t="shared" si="30"/>
        <v>2539</v>
      </c>
      <c r="N140" s="42">
        <f t="shared" si="31"/>
        <v>602429500</v>
      </c>
      <c r="O140" s="42">
        <f t="shared" si="32"/>
        <v>233852.93422607327</v>
      </c>
      <c r="P140" s="40">
        <v>233735.56518314296</v>
      </c>
      <c r="Q140" s="45">
        <f t="shared" si="23"/>
        <v>0.0005021445616902392</v>
      </c>
      <c r="R140" s="38">
        <v>161</v>
      </c>
      <c r="S140" s="41">
        <v>106502800</v>
      </c>
      <c r="T140" s="42">
        <v>10</v>
      </c>
      <c r="U140" s="41">
        <v>10346500</v>
      </c>
      <c r="V140" s="42">
        <v>20</v>
      </c>
      <c r="W140" s="41">
        <v>8676900</v>
      </c>
      <c r="X140" s="43">
        <f t="shared" si="24"/>
        <v>0.011815633146576</v>
      </c>
      <c r="Y140" s="52">
        <f t="shared" si="25"/>
        <v>191</v>
      </c>
      <c r="Z140" s="53">
        <f t="shared" si="26"/>
        <v>125526200</v>
      </c>
      <c r="AA140" s="48">
        <f t="shared" si="27"/>
        <v>2878</v>
      </c>
      <c r="AB140" s="49">
        <f t="shared" si="28"/>
        <v>734357600</v>
      </c>
      <c r="AC140" s="12"/>
    </row>
    <row r="141" spans="1:29" ht="16.5">
      <c r="A141" s="50" t="s">
        <v>297</v>
      </c>
      <c r="B141" s="36" t="s">
        <v>298</v>
      </c>
      <c r="C141" s="37" t="s">
        <v>288</v>
      </c>
      <c r="D141" s="38">
        <v>323</v>
      </c>
      <c r="E141" s="39">
        <v>12598200</v>
      </c>
      <c r="F141" s="38">
        <v>1866</v>
      </c>
      <c r="G141" s="41">
        <v>330467900</v>
      </c>
      <c r="H141" s="42">
        <v>2</v>
      </c>
      <c r="I141" s="41">
        <v>251200</v>
      </c>
      <c r="J141" s="42">
        <v>8</v>
      </c>
      <c r="K141" s="41">
        <v>29200</v>
      </c>
      <c r="L141" s="43">
        <f t="shared" si="29"/>
        <v>0.5636273280239195</v>
      </c>
      <c r="M141" s="41">
        <f t="shared" si="30"/>
        <v>1868</v>
      </c>
      <c r="N141" s="42">
        <f t="shared" si="31"/>
        <v>337567300</v>
      </c>
      <c r="O141" s="42">
        <f t="shared" si="32"/>
        <v>177044.48608137044</v>
      </c>
      <c r="P141" s="40">
        <v>174630.479825518</v>
      </c>
      <c r="Q141" s="45">
        <f t="shared" si="23"/>
        <v>0.013823510410464373</v>
      </c>
      <c r="R141" s="38">
        <v>359</v>
      </c>
      <c r="S141" s="41">
        <v>187335600</v>
      </c>
      <c r="T141" s="42">
        <v>52</v>
      </c>
      <c r="U141" s="41">
        <v>49238800</v>
      </c>
      <c r="V141" s="42">
        <v>3</v>
      </c>
      <c r="W141" s="41">
        <v>6848200</v>
      </c>
      <c r="X141" s="43">
        <f t="shared" si="24"/>
        <v>0.011671030393386428</v>
      </c>
      <c r="Y141" s="52">
        <f t="shared" si="25"/>
        <v>414</v>
      </c>
      <c r="Z141" s="53">
        <f t="shared" si="26"/>
        <v>243422600</v>
      </c>
      <c r="AA141" s="48">
        <f t="shared" si="27"/>
        <v>2613</v>
      </c>
      <c r="AB141" s="49">
        <f t="shared" si="28"/>
        <v>586769100</v>
      </c>
      <c r="AC141" s="12"/>
    </row>
    <row r="142" spans="1:29" ht="16.5">
      <c r="A142" s="50" t="s">
        <v>299</v>
      </c>
      <c r="B142" s="36" t="s">
        <v>300</v>
      </c>
      <c r="C142" s="37" t="s">
        <v>288</v>
      </c>
      <c r="D142" s="38">
        <v>30</v>
      </c>
      <c r="E142" s="39">
        <v>742600</v>
      </c>
      <c r="F142" s="38">
        <v>687</v>
      </c>
      <c r="G142" s="41">
        <v>74786800</v>
      </c>
      <c r="H142" s="42">
        <v>0</v>
      </c>
      <c r="I142" s="41">
        <v>0</v>
      </c>
      <c r="J142" s="42">
        <v>0</v>
      </c>
      <c r="K142" s="41">
        <v>0</v>
      </c>
      <c r="L142" s="43">
        <f t="shared" si="29"/>
        <v>0.660901901488794</v>
      </c>
      <c r="M142" s="41">
        <f t="shared" si="30"/>
        <v>687</v>
      </c>
      <c r="N142" s="42">
        <f t="shared" si="31"/>
        <v>77493900</v>
      </c>
      <c r="O142" s="42">
        <f t="shared" si="32"/>
        <v>108859.97088791849</v>
      </c>
      <c r="P142" s="40">
        <v>108818.36734693877</v>
      </c>
      <c r="Q142" s="45">
        <f t="shared" si="23"/>
        <v>0.0003823209444695739</v>
      </c>
      <c r="R142" s="38">
        <v>65</v>
      </c>
      <c r="S142" s="41">
        <v>33977500</v>
      </c>
      <c r="T142" s="42">
        <v>3</v>
      </c>
      <c r="U142" s="41">
        <v>944700</v>
      </c>
      <c r="V142" s="42">
        <v>4</v>
      </c>
      <c r="W142" s="41">
        <v>2707100</v>
      </c>
      <c r="X142" s="43">
        <f t="shared" si="24"/>
        <v>0.023923039059303437</v>
      </c>
      <c r="Y142" s="52">
        <f t="shared" si="25"/>
        <v>72</v>
      </c>
      <c r="Z142" s="53">
        <f t="shared" si="26"/>
        <v>37629300</v>
      </c>
      <c r="AA142" s="48">
        <f t="shared" si="27"/>
        <v>789</v>
      </c>
      <c r="AB142" s="49">
        <f t="shared" si="28"/>
        <v>113158700</v>
      </c>
      <c r="AC142" s="12"/>
    </row>
    <row r="143" spans="1:29" ht="16.5">
      <c r="A143" s="50" t="s">
        <v>301</v>
      </c>
      <c r="B143" s="36" t="s">
        <v>302</v>
      </c>
      <c r="C143" s="37" t="s">
        <v>288</v>
      </c>
      <c r="D143" s="38">
        <v>5362</v>
      </c>
      <c r="E143" s="39">
        <v>74761350</v>
      </c>
      <c r="F143" s="38">
        <v>18635</v>
      </c>
      <c r="G143" s="41">
        <v>1052413231</v>
      </c>
      <c r="H143" s="42">
        <v>0</v>
      </c>
      <c r="I143" s="41">
        <v>0</v>
      </c>
      <c r="J143" s="42">
        <v>0</v>
      </c>
      <c r="K143" s="41">
        <v>0</v>
      </c>
      <c r="L143" s="43">
        <f t="shared" si="29"/>
        <v>0.6344137452065984</v>
      </c>
      <c r="M143" s="41">
        <f t="shared" si="30"/>
        <v>18635</v>
      </c>
      <c r="N143" s="42">
        <f t="shared" si="31"/>
        <v>1132598531</v>
      </c>
      <c r="O143" s="42">
        <f t="shared" si="32"/>
        <v>56475.08618191575</v>
      </c>
      <c r="P143" s="40">
        <v>56361.83347616497</v>
      </c>
      <c r="Q143" s="45">
        <f t="shared" si="23"/>
        <v>0.0020093864724730257</v>
      </c>
      <c r="R143" s="38">
        <v>1792</v>
      </c>
      <c r="S143" s="41">
        <v>290748423</v>
      </c>
      <c r="T143" s="42">
        <v>93</v>
      </c>
      <c r="U143" s="41">
        <v>160766900</v>
      </c>
      <c r="V143" s="42">
        <v>127</v>
      </c>
      <c r="W143" s="41">
        <v>80185300</v>
      </c>
      <c r="X143" s="43">
        <f t="shared" si="24"/>
        <v>0.048337150261003</v>
      </c>
      <c r="Y143" s="52">
        <f t="shared" si="25"/>
        <v>2012</v>
      </c>
      <c r="Z143" s="53">
        <f t="shared" si="26"/>
        <v>531700623</v>
      </c>
      <c r="AA143" s="48">
        <f t="shared" si="27"/>
        <v>26009</v>
      </c>
      <c r="AB143" s="49">
        <f t="shared" si="28"/>
        <v>1658875204</v>
      </c>
      <c r="AC143" s="12"/>
    </row>
    <row r="144" spans="1:29" ht="16.5">
      <c r="A144" s="50" t="s">
        <v>303</v>
      </c>
      <c r="B144" s="36" t="s">
        <v>304</v>
      </c>
      <c r="C144" s="37" t="s">
        <v>288</v>
      </c>
      <c r="D144" s="38">
        <v>1343</v>
      </c>
      <c r="E144" s="39">
        <v>78310900</v>
      </c>
      <c r="F144" s="38">
        <v>23909</v>
      </c>
      <c r="G144" s="41">
        <v>5366819100</v>
      </c>
      <c r="H144" s="42">
        <v>5</v>
      </c>
      <c r="I144" s="41">
        <v>5002700</v>
      </c>
      <c r="J144" s="42">
        <v>8</v>
      </c>
      <c r="K144" s="41">
        <v>175700</v>
      </c>
      <c r="L144" s="43">
        <f t="shared" si="29"/>
        <v>0.6936030287028575</v>
      </c>
      <c r="M144" s="41">
        <f t="shared" si="30"/>
        <v>23914</v>
      </c>
      <c r="N144" s="42">
        <f t="shared" si="31"/>
        <v>5651494000</v>
      </c>
      <c r="O144" s="42">
        <f t="shared" si="32"/>
        <v>224630.83549385297</v>
      </c>
      <c r="P144" s="40">
        <v>224348.4593837535</v>
      </c>
      <c r="Q144" s="45">
        <f t="shared" si="23"/>
        <v>0.0012586496509719666</v>
      </c>
      <c r="R144" s="38">
        <v>942</v>
      </c>
      <c r="S144" s="41">
        <v>1850064400</v>
      </c>
      <c r="T144" s="42">
        <v>211</v>
      </c>
      <c r="U144" s="41">
        <v>164762300</v>
      </c>
      <c r="V144" s="42">
        <v>16</v>
      </c>
      <c r="W144" s="41">
        <v>279672200</v>
      </c>
      <c r="X144" s="43">
        <f t="shared" si="24"/>
        <v>0.03611093073936133</v>
      </c>
      <c r="Y144" s="52">
        <f t="shared" si="25"/>
        <v>1169</v>
      </c>
      <c r="Z144" s="53">
        <f t="shared" si="26"/>
        <v>2294498900</v>
      </c>
      <c r="AA144" s="48">
        <f t="shared" si="27"/>
        <v>26434</v>
      </c>
      <c r="AB144" s="49">
        <f t="shared" si="28"/>
        <v>7744807300</v>
      </c>
      <c r="AC144" s="12"/>
    </row>
    <row r="145" spans="1:29" ht="16.5">
      <c r="A145" s="50" t="s">
        <v>305</v>
      </c>
      <c r="B145" s="36" t="s">
        <v>306</v>
      </c>
      <c r="C145" s="37" t="s">
        <v>288</v>
      </c>
      <c r="D145" s="38">
        <v>289</v>
      </c>
      <c r="E145" s="39">
        <v>6150000</v>
      </c>
      <c r="F145" s="38">
        <v>470</v>
      </c>
      <c r="G145" s="41">
        <v>76643700</v>
      </c>
      <c r="H145" s="42">
        <v>0</v>
      </c>
      <c r="I145" s="41">
        <v>0</v>
      </c>
      <c r="J145" s="42">
        <v>0</v>
      </c>
      <c r="K145" s="41">
        <v>0</v>
      </c>
      <c r="L145" s="43">
        <f t="shared" si="29"/>
        <v>0.8651624133073256</v>
      </c>
      <c r="M145" s="41">
        <f t="shared" si="30"/>
        <v>470</v>
      </c>
      <c r="N145" s="42">
        <f t="shared" si="31"/>
        <v>76984500</v>
      </c>
      <c r="O145" s="42">
        <f t="shared" si="32"/>
        <v>163071.70212765958</v>
      </c>
      <c r="P145" s="40">
        <v>162792.53731343284</v>
      </c>
      <c r="Q145" s="45">
        <f t="shared" si="23"/>
        <v>0.0017148501942029837</v>
      </c>
      <c r="R145" s="38">
        <v>18</v>
      </c>
      <c r="S145" s="41">
        <v>4773300</v>
      </c>
      <c r="T145" s="42">
        <v>2</v>
      </c>
      <c r="U145" s="41">
        <v>681000</v>
      </c>
      <c r="V145" s="42">
        <v>1</v>
      </c>
      <c r="W145" s="41">
        <v>340800</v>
      </c>
      <c r="X145" s="43">
        <f t="shared" si="24"/>
        <v>0.003846987429562202</v>
      </c>
      <c r="Y145" s="52">
        <f t="shared" si="25"/>
        <v>21</v>
      </c>
      <c r="Z145" s="53">
        <f t="shared" si="26"/>
        <v>5795100</v>
      </c>
      <c r="AA145" s="48">
        <f t="shared" si="27"/>
        <v>780</v>
      </c>
      <c r="AB145" s="49">
        <f t="shared" si="28"/>
        <v>88588800</v>
      </c>
      <c r="AC145" s="12"/>
    </row>
    <row r="146" spans="1:29" ht="16.5">
      <c r="A146" s="50" t="s">
        <v>307</v>
      </c>
      <c r="B146" s="36" t="s">
        <v>308</v>
      </c>
      <c r="C146" s="37" t="s">
        <v>288</v>
      </c>
      <c r="D146" s="38">
        <v>190</v>
      </c>
      <c r="E146" s="39">
        <v>4385900</v>
      </c>
      <c r="F146" s="38">
        <v>1631</v>
      </c>
      <c r="G146" s="41">
        <v>194608100</v>
      </c>
      <c r="H146" s="42">
        <v>1</v>
      </c>
      <c r="I146" s="41">
        <v>160600</v>
      </c>
      <c r="J146" s="42">
        <v>1</v>
      </c>
      <c r="K146" s="41">
        <v>6300</v>
      </c>
      <c r="L146" s="43">
        <f t="shared" si="29"/>
        <v>0.7834461159485465</v>
      </c>
      <c r="M146" s="41">
        <f t="shared" si="30"/>
        <v>1632</v>
      </c>
      <c r="N146" s="42">
        <f t="shared" si="31"/>
        <v>210478000</v>
      </c>
      <c r="O146" s="42">
        <f t="shared" si="32"/>
        <v>119343.56617647059</v>
      </c>
      <c r="P146" s="40">
        <v>133378.17509247843</v>
      </c>
      <c r="Q146" s="45">
        <f t="shared" si="23"/>
        <v>-0.10522417859051433</v>
      </c>
      <c r="R146" s="38">
        <v>89</v>
      </c>
      <c r="S146" s="41">
        <v>33734900</v>
      </c>
      <c r="T146" s="42">
        <v>0</v>
      </c>
      <c r="U146" s="41">
        <v>0</v>
      </c>
      <c r="V146" s="42">
        <v>8</v>
      </c>
      <c r="W146" s="41">
        <v>15709300</v>
      </c>
      <c r="X146" s="43">
        <f t="shared" si="24"/>
        <v>0.06318977366111958</v>
      </c>
      <c r="Y146" s="52">
        <f t="shared" si="25"/>
        <v>97</v>
      </c>
      <c r="Z146" s="53">
        <f t="shared" si="26"/>
        <v>49444200</v>
      </c>
      <c r="AA146" s="48">
        <f t="shared" si="27"/>
        <v>1920</v>
      </c>
      <c r="AB146" s="49">
        <f t="shared" si="28"/>
        <v>248605100</v>
      </c>
      <c r="AC146" s="12"/>
    </row>
    <row r="147" spans="1:29" ht="16.5">
      <c r="A147" s="50" t="s">
        <v>309</v>
      </c>
      <c r="B147" s="36" t="s">
        <v>310</v>
      </c>
      <c r="C147" s="37" t="s">
        <v>288</v>
      </c>
      <c r="D147" s="38">
        <v>58</v>
      </c>
      <c r="E147" s="39">
        <v>7516700</v>
      </c>
      <c r="F147" s="38">
        <v>3980</v>
      </c>
      <c r="G147" s="41">
        <v>913710400</v>
      </c>
      <c r="H147" s="42">
        <v>0</v>
      </c>
      <c r="I147" s="41">
        <v>0</v>
      </c>
      <c r="J147" s="42">
        <v>0</v>
      </c>
      <c r="K147" s="41">
        <v>0</v>
      </c>
      <c r="L147" s="43">
        <f t="shared" si="29"/>
        <v>0.8567842011429223</v>
      </c>
      <c r="M147" s="41">
        <f t="shared" si="30"/>
        <v>3980</v>
      </c>
      <c r="N147" s="42">
        <f t="shared" si="31"/>
        <v>951890600</v>
      </c>
      <c r="O147" s="42">
        <f t="shared" si="32"/>
        <v>229575.47738693468</v>
      </c>
      <c r="P147" s="40">
        <v>229129.5643414757</v>
      </c>
      <c r="Q147" s="45">
        <f t="shared" si="23"/>
        <v>0.0019461174586551326</v>
      </c>
      <c r="R147" s="38">
        <v>289</v>
      </c>
      <c r="S147" s="41">
        <v>107034400</v>
      </c>
      <c r="T147" s="42">
        <v>0</v>
      </c>
      <c r="U147" s="41">
        <v>0</v>
      </c>
      <c r="V147" s="42">
        <v>40</v>
      </c>
      <c r="W147" s="41">
        <v>38180200</v>
      </c>
      <c r="X147" s="43">
        <f t="shared" si="24"/>
        <v>0.03580148825763284</v>
      </c>
      <c r="Y147" s="52">
        <f t="shared" si="25"/>
        <v>329</v>
      </c>
      <c r="Z147" s="53">
        <f t="shared" si="26"/>
        <v>145214600</v>
      </c>
      <c r="AA147" s="48">
        <f t="shared" si="27"/>
        <v>4367</v>
      </c>
      <c r="AB147" s="49">
        <f t="shared" si="28"/>
        <v>1066441700</v>
      </c>
      <c r="AC147" s="12"/>
    </row>
    <row r="148" spans="1:29" ht="16.5">
      <c r="A148" s="50" t="s">
        <v>311</v>
      </c>
      <c r="B148" s="36" t="s">
        <v>312</v>
      </c>
      <c r="C148" s="37" t="s">
        <v>288</v>
      </c>
      <c r="D148" s="38">
        <v>95</v>
      </c>
      <c r="E148" s="39">
        <v>5692300</v>
      </c>
      <c r="F148" s="38">
        <v>796</v>
      </c>
      <c r="G148" s="41">
        <v>124312800</v>
      </c>
      <c r="H148" s="42">
        <v>0</v>
      </c>
      <c r="I148" s="41">
        <v>0</v>
      </c>
      <c r="J148" s="42">
        <v>1</v>
      </c>
      <c r="K148" s="41">
        <v>16600</v>
      </c>
      <c r="L148" s="43">
        <f t="shared" si="29"/>
        <v>0.7640835352957338</v>
      </c>
      <c r="M148" s="41">
        <f t="shared" si="30"/>
        <v>796</v>
      </c>
      <c r="N148" s="42">
        <f t="shared" si="31"/>
        <v>124505500</v>
      </c>
      <c r="O148" s="42">
        <f t="shared" si="32"/>
        <v>156171.8592964824</v>
      </c>
      <c r="P148" s="40">
        <v>155983.47934918647</v>
      </c>
      <c r="Q148" s="45">
        <f t="shared" si="23"/>
        <v>0.0012076916612061635</v>
      </c>
      <c r="R148" s="38">
        <v>90</v>
      </c>
      <c r="S148" s="41">
        <v>27632100</v>
      </c>
      <c r="T148" s="42">
        <v>8</v>
      </c>
      <c r="U148" s="41">
        <v>4848800</v>
      </c>
      <c r="V148" s="42">
        <v>1</v>
      </c>
      <c r="W148" s="41">
        <v>192700</v>
      </c>
      <c r="X148" s="43">
        <f t="shared" si="24"/>
        <v>0.0011844226600276713</v>
      </c>
      <c r="Y148" s="52">
        <f t="shared" si="25"/>
        <v>99</v>
      </c>
      <c r="Z148" s="53">
        <f t="shared" si="26"/>
        <v>32673600</v>
      </c>
      <c r="AA148" s="48">
        <f t="shared" si="27"/>
        <v>991</v>
      </c>
      <c r="AB148" s="49">
        <f t="shared" si="28"/>
        <v>162695300</v>
      </c>
      <c r="AC148" s="12"/>
    </row>
    <row r="149" spans="1:29" ht="16.5">
      <c r="A149" s="50" t="s">
        <v>313</v>
      </c>
      <c r="B149" s="36" t="s">
        <v>314</v>
      </c>
      <c r="C149" s="37" t="s">
        <v>288</v>
      </c>
      <c r="D149" s="38">
        <v>192</v>
      </c>
      <c r="E149" s="39">
        <v>8644100</v>
      </c>
      <c r="F149" s="38">
        <v>3659</v>
      </c>
      <c r="G149" s="41">
        <v>393130150</v>
      </c>
      <c r="H149" s="42">
        <v>0</v>
      </c>
      <c r="I149" s="41">
        <v>0</v>
      </c>
      <c r="J149" s="42">
        <v>0</v>
      </c>
      <c r="K149" s="41">
        <v>0</v>
      </c>
      <c r="L149" s="43">
        <f t="shared" si="29"/>
        <v>0.7597051851071713</v>
      </c>
      <c r="M149" s="41">
        <f t="shared" si="30"/>
        <v>3659</v>
      </c>
      <c r="N149" s="42">
        <f t="shared" si="31"/>
        <v>399869150</v>
      </c>
      <c r="O149" s="42">
        <f t="shared" si="32"/>
        <v>107441.96501776442</v>
      </c>
      <c r="P149" s="40">
        <v>107606.32686526373</v>
      </c>
      <c r="Q149" s="45">
        <f t="shared" si="23"/>
        <v>-0.001527436650682388</v>
      </c>
      <c r="R149" s="38">
        <v>256</v>
      </c>
      <c r="S149" s="41">
        <v>95188100</v>
      </c>
      <c r="T149" s="42">
        <v>17</v>
      </c>
      <c r="U149" s="41">
        <v>13775900</v>
      </c>
      <c r="V149" s="42">
        <v>20</v>
      </c>
      <c r="W149" s="41">
        <v>6739000</v>
      </c>
      <c r="X149" s="43">
        <f t="shared" si="24"/>
        <v>0.013022794721893572</v>
      </c>
      <c r="Y149" s="52">
        <f t="shared" si="25"/>
        <v>293</v>
      </c>
      <c r="Z149" s="53">
        <f t="shared" si="26"/>
        <v>115703000</v>
      </c>
      <c r="AA149" s="48">
        <f t="shared" si="27"/>
        <v>4144</v>
      </c>
      <c r="AB149" s="49">
        <f t="shared" si="28"/>
        <v>517477250</v>
      </c>
      <c r="AC149" s="12"/>
    </row>
    <row r="150" spans="1:29" ht="16.5">
      <c r="A150" s="50" t="s">
        <v>315</v>
      </c>
      <c r="B150" s="36" t="s">
        <v>316</v>
      </c>
      <c r="C150" s="37" t="s">
        <v>288</v>
      </c>
      <c r="D150" s="38">
        <v>967</v>
      </c>
      <c r="E150" s="39">
        <v>42479100</v>
      </c>
      <c r="F150" s="38">
        <v>19923</v>
      </c>
      <c r="G150" s="41">
        <v>3749847700</v>
      </c>
      <c r="H150" s="42">
        <v>24</v>
      </c>
      <c r="I150" s="41">
        <v>6469800</v>
      </c>
      <c r="J150" s="42">
        <v>50</v>
      </c>
      <c r="K150" s="41">
        <v>589000</v>
      </c>
      <c r="L150" s="43">
        <f t="shared" si="29"/>
        <v>0.8561841987968255</v>
      </c>
      <c r="M150" s="41">
        <f t="shared" si="30"/>
        <v>19947</v>
      </c>
      <c r="N150" s="42">
        <f t="shared" si="31"/>
        <v>3915975400</v>
      </c>
      <c r="O150" s="42">
        <f t="shared" si="32"/>
        <v>188314.90951020204</v>
      </c>
      <c r="P150" s="40">
        <v>188716.8987182709</v>
      </c>
      <c r="Q150" s="45">
        <f t="shared" si="23"/>
        <v>-0.002130117709643954</v>
      </c>
      <c r="R150" s="38">
        <v>588</v>
      </c>
      <c r="S150" s="41">
        <v>380617300</v>
      </c>
      <c r="T150" s="42">
        <v>30</v>
      </c>
      <c r="U150" s="41">
        <v>47616500</v>
      </c>
      <c r="V150" s="42">
        <v>25</v>
      </c>
      <c r="W150" s="41">
        <v>159657900</v>
      </c>
      <c r="X150" s="43">
        <f t="shared" si="24"/>
        <v>0.03639111209131914</v>
      </c>
      <c r="Y150" s="52">
        <f t="shared" si="25"/>
        <v>643</v>
      </c>
      <c r="Z150" s="53">
        <f t="shared" si="26"/>
        <v>587891700</v>
      </c>
      <c r="AA150" s="48">
        <f t="shared" si="27"/>
        <v>21607</v>
      </c>
      <c r="AB150" s="49">
        <f t="shared" si="28"/>
        <v>4387277300</v>
      </c>
      <c r="AC150" s="12"/>
    </row>
    <row r="151" spans="1:29" ht="16.5">
      <c r="A151" s="50" t="s">
        <v>317</v>
      </c>
      <c r="B151" s="36" t="s">
        <v>318</v>
      </c>
      <c r="C151" s="37" t="s">
        <v>288</v>
      </c>
      <c r="D151" s="38">
        <v>105</v>
      </c>
      <c r="E151" s="39">
        <v>7377800</v>
      </c>
      <c r="F151" s="38">
        <v>4713</v>
      </c>
      <c r="G151" s="41">
        <v>1064177100</v>
      </c>
      <c r="H151" s="42">
        <v>0</v>
      </c>
      <c r="I151" s="41">
        <v>0</v>
      </c>
      <c r="J151" s="42">
        <v>0</v>
      </c>
      <c r="K151" s="41">
        <v>0</v>
      </c>
      <c r="L151" s="43">
        <f t="shared" si="29"/>
        <v>0.842697090993289</v>
      </c>
      <c r="M151" s="41">
        <f t="shared" si="30"/>
        <v>4713</v>
      </c>
      <c r="N151" s="42">
        <f t="shared" si="31"/>
        <v>1123996700</v>
      </c>
      <c r="O151" s="42">
        <f t="shared" si="32"/>
        <v>225796.1171228517</v>
      </c>
      <c r="P151" s="40">
        <v>224925.5567338282</v>
      </c>
      <c r="Q151" s="45">
        <f t="shared" si="23"/>
        <v>0.003870437853594731</v>
      </c>
      <c r="R151" s="38">
        <v>270</v>
      </c>
      <c r="S151" s="41">
        <v>126690900</v>
      </c>
      <c r="T151" s="42">
        <v>11</v>
      </c>
      <c r="U151" s="41">
        <v>4757400</v>
      </c>
      <c r="V151" s="42">
        <v>15</v>
      </c>
      <c r="W151" s="41">
        <v>59819600</v>
      </c>
      <c r="X151" s="43">
        <f t="shared" si="24"/>
        <v>0.047369749738443115</v>
      </c>
      <c r="Y151" s="52">
        <f t="shared" si="25"/>
        <v>296</v>
      </c>
      <c r="Z151" s="53">
        <f t="shared" si="26"/>
        <v>191267900</v>
      </c>
      <c r="AA151" s="48">
        <f t="shared" si="27"/>
        <v>5114</v>
      </c>
      <c r="AB151" s="49">
        <f t="shared" si="28"/>
        <v>1262822800</v>
      </c>
      <c r="AC151" s="12"/>
    </row>
    <row r="152" spans="1:29" ht="16.5">
      <c r="A152" s="50" t="s">
        <v>319</v>
      </c>
      <c r="B152" s="36" t="s">
        <v>320</v>
      </c>
      <c r="C152" s="37" t="s">
        <v>288</v>
      </c>
      <c r="D152" s="38">
        <v>47</v>
      </c>
      <c r="E152" s="39">
        <v>8370100</v>
      </c>
      <c r="F152" s="38">
        <v>4105</v>
      </c>
      <c r="G152" s="41">
        <v>2035179200</v>
      </c>
      <c r="H152" s="42">
        <v>0</v>
      </c>
      <c r="I152" s="41">
        <v>0</v>
      </c>
      <c r="J152" s="42">
        <v>0</v>
      </c>
      <c r="K152" s="41">
        <v>0</v>
      </c>
      <c r="L152" s="43">
        <f t="shared" si="29"/>
        <v>0.898957345469146</v>
      </c>
      <c r="M152" s="41">
        <f t="shared" si="30"/>
        <v>4105</v>
      </c>
      <c r="N152" s="42">
        <f t="shared" si="31"/>
        <v>2049086000</v>
      </c>
      <c r="O152" s="42">
        <f t="shared" si="32"/>
        <v>495780.56029232644</v>
      </c>
      <c r="P152" s="40">
        <v>491673.6611489776</v>
      </c>
      <c r="Q152" s="45">
        <f t="shared" si="23"/>
        <v>0.00835289637795843</v>
      </c>
      <c r="R152" s="38">
        <v>287</v>
      </c>
      <c r="S152" s="41">
        <v>206476900</v>
      </c>
      <c r="T152" s="42">
        <v>0</v>
      </c>
      <c r="U152" s="41">
        <v>0</v>
      </c>
      <c r="V152" s="42">
        <v>12</v>
      </c>
      <c r="W152" s="41">
        <v>13906800</v>
      </c>
      <c r="X152" s="43">
        <f t="shared" si="24"/>
        <v>0.006142761291964029</v>
      </c>
      <c r="Y152" s="52">
        <f t="shared" si="25"/>
        <v>299</v>
      </c>
      <c r="Z152" s="53">
        <f t="shared" si="26"/>
        <v>220383700</v>
      </c>
      <c r="AA152" s="48">
        <f t="shared" si="27"/>
        <v>4451</v>
      </c>
      <c r="AB152" s="49">
        <f t="shared" si="28"/>
        <v>2263933000</v>
      </c>
      <c r="AC152" s="12"/>
    </row>
    <row r="153" spans="1:29" ht="16.5">
      <c r="A153" s="50" t="s">
        <v>321</v>
      </c>
      <c r="B153" s="36" t="s">
        <v>322</v>
      </c>
      <c r="C153" s="37" t="s">
        <v>288</v>
      </c>
      <c r="D153" s="38">
        <v>12</v>
      </c>
      <c r="E153" s="39">
        <v>521300</v>
      </c>
      <c r="F153" s="38">
        <v>2597</v>
      </c>
      <c r="G153" s="41">
        <v>743699000</v>
      </c>
      <c r="H153" s="42">
        <v>0</v>
      </c>
      <c r="I153" s="41">
        <v>0</v>
      </c>
      <c r="J153" s="42">
        <v>0</v>
      </c>
      <c r="K153" s="41">
        <v>0</v>
      </c>
      <c r="L153" s="43">
        <f t="shared" si="29"/>
        <v>0.8941628174450594</v>
      </c>
      <c r="M153" s="41">
        <f t="shared" si="30"/>
        <v>2597</v>
      </c>
      <c r="N153" s="42">
        <f t="shared" si="31"/>
        <v>750139300</v>
      </c>
      <c r="O153" s="42">
        <f t="shared" si="32"/>
        <v>286368.5021178283</v>
      </c>
      <c r="P153" s="40">
        <v>285290.83880943176</v>
      </c>
      <c r="Q153" s="45">
        <f t="shared" si="23"/>
        <v>0.003777419958151493</v>
      </c>
      <c r="R153" s="38">
        <v>175</v>
      </c>
      <c r="S153" s="41">
        <v>80548400</v>
      </c>
      <c r="T153" s="42">
        <v>2</v>
      </c>
      <c r="U153" s="41">
        <v>517600</v>
      </c>
      <c r="V153" s="42">
        <v>9</v>
      </c>
      <c r="W153" s="41">
        <v>6440300</v>
      </c>
      <c r="X153" s="43">
        <f t="shared" si="24"/>
        <v>0.007743289681970013</v>
      </c>
      <c r="Y153" s="52">
        <f t="shared" si="25"/>
        <v>186</v>
      </c>
      <c r="Z153" s="53">
        <f t="shared" si="26"/>
        <v>87506300</v>
      </c>
      <c r="AA153" s="48">
        <f t="shared" si="27"/>
        <v>2795</v>
      </c>
      <c r="AB153" s="49">
        <f t="shared" si="28"/>
        <v>831726600</v>
      </c>
      <c r="AC153" s="12"/>
    </row>
    <row r="154" spans="1:29" ht="16.5">
      <c r="A154" s="50" t="s">
        <v>323</v>
      </c>
      <c r="B154" s="36" t="s">
        <v>324</v>
      </c>
      <c r="C154" s="37" t="s">
        <v>288</v>
      </c>
      <c r="D154" s="38">
        <v>3</v>
      </c>
      <c r="E154" s="39">
        <v>135800</v>
      </c>
      <c r="F154" s="38">
        <v>126</v>
      </c>
      <c r="G154" s="41">
        <v>18914900</v>
      </c>
      <c r="H154" s="42">
        <v>1</v>
      </c>
      <c r="I154" s="41">
        <v>154100</v>
      </c>
      <c r="J154" s="42">
        <v>1</v>
      </c>
      <c r="K154" s="41">
        <v>15300</v>
      </c>
      <c r="L154" s="43">
        <f t="shared" si="29"/>
        <v>0.49819730379349986</v>
      </c>
      <c r="M154" s="41">
        <f t="shared" si="30"/>
        <v>127</v>
      </c>
      <c r="N154" s="42">
        <f t="shared" si="31"/>
        <v>34567000</v>
      </c>
      <c r="O154" s="42">
        <f t="shared" si="32"/>
        <v>150149.6062992126</v>
      </c>
      <c r="P154" s="40">
        <v>150444.88188976378</v>
      </c>
      <c r="Q154" s="45">
        <f t="shared" si="23"/>
        <v>-0.0019626828566194215</v>
      </c>
      <c r="R154" s="38">
        <v>13</v>
      </c>
      <c r="S154" s="41">
        <v>3202100</v>
      </c>
      <c r="T154" s="42">
        <v>1</v>
      </c>
      <c r="U154" s="41">
        <v>355800</v>
      </c>
      <c r="V154" s="42">
        <v>3</v>
      </c>
      <c r="W154" s="41">
        <v>15498000</v>
      </c>
      <c r="X154" s="43">
        <f t="shared" si="24"/>
        <v>0.40490124359912216</v>
      </c>
      <c r="Y154" s="52">
        <f t="shared" si="25"/>
        <v>17</v>
      </c>
      <c r="Z154" s="53">
        <f t="shared" si="26"/>
        <v>19055900</v>
      </c>
      <c r="AA154" s="48">
        <f t="shared" si="27"/>
        <v>148</v>
      </c>
      <c r="AB154" s="49">
        <f t="shared" si="28"/>
        <v>38276000</v>
      </c>
      <c r="AC154" s="12"/>
    </row>
    <row r="155" spans="1:29" ht="16.5">
      <c r="A155" s="50" t="s">
        <v>325</v>
      </c>
      <c r="B155" s="36" t="s">
        <v>326</v>
      </c>
      <c r="C155" s="37" t="s">
        <v>288</v>
      </c>
      <c r="D155" s="38">
        <v>14</v>
      </c>
      <c r="E155" s="39">
        <v>425400</v>
      </c>
      <c r="F155" s="38">
        <v>634</v>
      </c>
      <c r="G155" s="41">
        <v>102833900</v>
      </c>
      <c r="H155" s="42">
        <v>0</v>
      </c>
      <c r="I155" s="41">
        <v>0</v>
      </c>
      <c r="J155" s="42">
        <v>0</v>
      </c>
      <c r="K155" s="41">
        <v>0</v>
      </c>
      <c r="L155" s="43">
        <f t="shared" si="29"/>
        <v>0.8904987053923225</v>
      </c>
      <c r="M155" s="41">
        <f t="shared" si="30"/>
        <v>634</v>
      </c>
      <c r="N155" s="42">
        <f t="shared" si="31"/>
        <v>106285300</v>
      </c>
      <c r="O155" s="42">
        <f t="shared" si="32"/>
        <v>162198.58044164037</v>
      </c>
      <c r="P155" s="40">
        <v>162127.91798107256</v>
      </c>
      <c r="Q155" s="45">
        <f t="shared" si="23"/>
        <v>0.00043584387838778893</v>
      </c>
      <c r="R155" s="38">
        <v>34</v>
      </c>
      <c r="S155" s="41">
        <v>8768300</v>
      </c>
      <c r="T155" s="42">
        <v>0</v>
      </c>
      <c r="U155" s="41">
        <v>0</v>
      </c>
      <c r="V155" s="42">
        <v>2</v>
      </c>
      <c r="W155" s="41">
        <v>3451400</v>
      </c>
      <c r="X155" s="43">
        <f t="shared" si="24"/>
        <v>0.029887685206834144</v>
      </c>
      <c r="Y155" s="52">
        <f t="shared" si="25"/>
        <v>36</v>
      </c>
      <c r="Z155" s="53">
        <f t="shared" si="26"/>
        <v>12219700</v>
      </c>
      <c r="AA155" s="48">
        <f t="shared" si="27"/>
        <v>684</v>
      </c>
      <c r="AB155" s="49">
        <f t="shared" si="28"/>
        <v>115479000</v>
      </c>
      <c r="AC155" s="12"/>
    </row>
    <row r="156" spans="1:29" ht="16.5">
      <c r="A156" s="50" t="s">
        <v>327</v>
      </c>
      <c r="B156" s="36" t="s">
        <v>328</v>
      </c>
      <c r="C156" s="37" t="s">
        <v>288</v>
      </c>
      <c r="D156" s="38">
        <v>220</v>
      </c>
      <c r="E156" s="39">
        <v>3865900</v>
      </c>
      <c r="F156" s="38">
        <v>986</v>
      </c>
      <c r="G156" s="41">
        <v>134086600</v>
      </c>
      <c r="H156" s="42">
        <v>0</v>
      </c>
      <c r="I156" s="41">
        <v>0</v>
      </c>
      <c r="J156" s="42">
        <v>0</v>
      </c>
      <c r="K156" s="41">
        <v>0</v>
      </c>
      <c r="L156" s="43">
        <f t="shared" si="29"/>
        <v>0.6361544534313074</v>
      </c>
      <c r="M156" s="41">
        <f t="shared" si="30"/>
        <v>986</v>
      </c>
      <c r="N156" s="42">
        <f t="shared" si="31"/>
        <v>139077600</v>
      </c>
      <c r="O156" s="42">
        <f t="shared" si="32"/>
        <v>135990.46653144015</v>
      </c>
      <c r="P156" s="40">
        <v>136094.12360688957</v>
      </c>
      <c r="Q156" s="45">
        <f t="shared" si="23"/>
        <v>-0.0007616572464864999</v>
      </c>
      <c r="R156" s="38">
        <v>62</v>
      </c>
      <c r="S156" s="41">
        <v>53502400</v>
      </c>
      <c r="T156" s="42">
        <v>3</v>
      </c>
      <c r="U156" s="41">
        <v>14330900</v>
      </c>
      <c r="V156" s="42">
        <v>6</v>
      </c>
      <c r="W156" s="41">
        <v>4991000</v>
      </c>
      <c r="X156" s="43">
        <f t="shared" si="24"/>
        <v>0.023679076634620128</v>
      </c>
      <c r="Y156" s="52">
        <f t="shared" si="25"/>
        <v>71</v>
      </c>
      <c r="Z156" s="53">
        <f t="shared" si="26"/>
        <v>72824300</v>
      </c>
      <c r="AA156" s="48">
        <f t="shared" si="27"/>
        <v>1277</v>
      </c>
      <c r="AB156" s="49">
        <f t="shared" si="28"/>
        <v>210776800</v>
      </c>
      <c r="AC156" s="12"/>
    </row>
    <row r="157" spans="1:29" ht="16.5">
      <c r="A157" s="50" t="s">
        <v>329</v>
      </c>
      <c r="B157" s="36" t="s">
        <v>330</v>
      </c>
      <c r="C157" s="37" t="s">
        <v>288</v>
      </c>
      <c r="D157" s="38">
        <v>297</v>
      </c>
      <c r="E157" s="39">
        <v>6878700</v>
      </c>
      <c r="F157" s="38">
        <v>4093</v>
      </c>
      <c r="G157" s="41">
        <v>393079500</v>
      </c>
      <c r="H157" s="42">
        <v>0</v>
      </c>
      <c r="I157" s="41">
        <v>0</v>
      </c>
      <c r="J157" s="42">
        <v>0</v>
      </c>
      <c r="K157" s="41">
        <v>0</v>
      </c>
      <c r="L157" s="43">
        <f t="shared" si="29"/>
        <v>0.6640167115927552</v>
      </c>
      <c r="M157" s="41">
        <f t="shared" si="30"/>
        <v>4093</v>
      </c>
      <c r="N157" s="42">
        <f t="shared" si="31"/>
        <v>528036700</v>
      </c>
      <c r="O157" s="42">
        <f t="shared" si="32"/>
        <v>96037.01441485462</v>
      </c>
      <c r="P157" s="40">
        <v>96240.09756097561</v>
      </c>
      <c r="Q157" s="45">
        <f t="shared" si="23"/>
        <v>-0.002110171864615163</v>
      </c>
      <c r="R157" s="38">
        <v>142</v>
      </c>
      <c r="S157" s="41">
        <v>54877300</v>
      </c>
      <c r="T157" s="42">
        <v>3</v>
      </c>
      <c r="U157" s="41">
        <v>2179600</v>
      </c>
      <c r="V157" s="42">
        <v>24</v>
      </c>
      <c r="W157" s="41">
        <v>134957200</v>
      </c>
      <c r="X157" s="43">
        <f t="shared" si="24"/>
        <v>0.22797891049969737</v>
      </c>
      <c r="Y157" s="52">
        <f t="shared" si="25"/>
        <v>169</v>
      </c>
      <c r="Z157" s="53">
        <f t="shared" si="26"/>
        <v>192014100</v>
      </c>
      <c r="AA157" s="48">
        <f t="shared" si="27"/>
        <v>4559</v>
      </c>
      <c r="AB157" s="49">
        <f t="shared" si="28"/>
        <v>591972300</v>
      </c>
      <c r="AC157" s="12"/>
    </row>
    <row r="158" spans="1:29" ht="16.5">
      <c r="A158" s="50" t="s">
        <v>331</v>
      </c>
      <c r="B158" s="36" t="s">
        <v>332</v>
      </c>
      <c r="C158" s="37" t="s">
        <v>288</v>
      </c>
      <c r="D158" s="38">
        <v>106</v>
      </c>
      <c r="E158" s="39">
        <v>4868500</v>
      </c>
      <c r="F158" s="38">
        <v>1410</v>
      </c>
      <c r="G158" s="41">
        <v>207696600</v>
      </c>
      <c r="H158" s="42">
        <v>0</v>
      </c>
      <c r="I158" s="41">
        <v>0</v>
      </c>
      <c r="J158" s="42">
        <v>0</v>
      </c>
      <c r="K158" s="41">
        <v>0</v>
      </c>
      <c r="L158" s="43">
        <f t="shared" si="29"/>
        <v>0.7926739999435158</v>
      </c>
      <c r="M158" s="41">
        <f t="shared" si="30"/>
        <v>1410</v>
      </c>
      <c r="N158" s="42">
        <f t="shared" si="31"/>
        <v>218383200</v>
      </c>
      <c r="O158" s="42">
        <f t="shared" si="32"/>
        <v>147302.55319148937</v>
      </c>
      <c r="P158" s="40">
        <v>147077.28885734564</v>
      </c>
      <c r="Q158" s="45">
        <f t="shared" si="23"/>
        <v>0.001531605157355135</v>
      </c>
      <c r="R158" s="38">
        <v>73</v>
      </c>
      <c r="S158" s="41">
        <v>32536500</v>
      </c>
      <c r="T158" s="42">
        <v>3</v>
      </c>
      <c r="U158" s="41">
        <v>6232000</v>
      </c>
      <c r="V158" s="42">
        <v>6</v>
      </c>
      <c r="W158" s="41">
        <v>10686600</v>
      </c>
      <c r="X158" s="43">
        <f t="shared" si="24"/>
        <v>0.040785405094721706</v>
      </c>
      <c r="Y158" s="52">
        <f t="shared" si="25"/>
        <v>82</v>
      </c>
      <c r="Z158" s="53">
        <f t="shared" si="26"/>
        <v>49455100</v>
      </c>
      <c r="AA158" s="48">
        <f t="shared" si="27"/>
        <v>1598</v>
      </c>
      <c r="AB158" s="49">
        <f t="shared" si="28"/>
        <v>262020200</v>
      </c>
      <c r="AC158" s="12"/>
    </row>
    <row r="159" spans="1:29" ht="16.5">
      <c r="A159" s="50" t="s">
        <v>333</v>
      </c>
      <c r="B159" s="36" t="s">
        <v>334</v>
      </c>
      <c r="C159" s="37" t="s">
        <v>288</v>
      </c>
      <c r="D159" s="38">
        <v>41</v>
      </c>
      <c r="E159" s="39">
        <v>655800</v>
      </c>
      <c r="F159" s="38">
        <v>1093</v>
      </c>
      <c r="G159" s="41">
        <v>202891000</v>
      </c>
      <c r="H159" s="42">
        <v>0</v>
      </c>
      <c r="I159" s="41">
        <v>0</v>
      </c>
      <c r="J159" s="42">
        <v>0</v>
      </c>
      <c r="K159" s="41">
        <v>0</v>
      </c>
      <c r="L159" s="43">
        <f t="shared" si="29"/>
        <v>0.8486418409443306</v>
      </c>
      <c r="M159" s="41">
        <f t="shared" si="30"/>
        <v>1093</v>
      </c>
      <c r="N159" s="42">
        <f t="shared" si="31"/>
        <v>214252600</v>
      </c>
      <c r="O159" s="42">
        <f t="shared" si="32"/>
        <v>185627.63037511436</v>
      </c>
      <c r="P159" s="40">
        <v>185855.7481751825</v>
      </c>
      <c r="Q159" s="45">
        <f t="shared" si="23"/>
        <v>-0.0012273916857988261</v>
      </c>
      <c r="R159" s="38">
        <v>79</v>
      </c>
      <c r="S159" s="41">
        <v>24168900</v>
      </c>
      <c r="T159" s="42">
        <v>0</v>
      </c>
      <c r="U159" s="41">
        <v>0</v>
      </c>
      <c r="V159" s="42">
        <v>24</v>
      </c>
      <c r="W159" s="41">
        <v>11361600</v>
      </c>
      <c r="X159" s="43">
        <f t="shared" si="24"/>
        <v>0.04752270499959636</v>
      </c>
      <c r="Y159" s="52">
        <f t="shared" si="25"/>
        <v>103</v>
      </c>
      <c r="Z159" s="53">
        <f t="shared" si="26"/>
        <v>35530500</v>
      </c>
      <c r="AA159" s="48">
        <f t="shared" si="27"/>
        <v>1237</v>
      </c>
      <c r="AB159" s="49">
        <f t="shared" si="28"/>
        <v>239077300</v>
      </c>
      <c r="AC159" s="12"/>
    </row>
    <row r="160" spans="1:29" ht="16.5">
      <c r="A160" s="50" t="s">
        <v>335</v>
      </c>
      <c r="B160" s="51" t="s">
        <v>336</v>
      </c>
      <c r="C160" s="37" t="s">
        <v>288</v>
      </c>
      <c r="D160" s="38">
        <v>63</v>
      </c>
      <c r="E160" s="39">
        <v>1460100</v>
      </c>
      <c r="F160" s="38">
        <v>1618</v>
      </c>
      <c r="G160" s="41">
        <v>234487700</v>
      </c>
      <c r="H160" s="42">
        <v>0</v>
      </c>
      <c r="I160" s="41">
        <v>0</v>
      </c>
      <c r="J160" s="42">
        <v>0</v>
      </c>
      <c r="K160" s="41">
        <v>0</v>
      </c>
      <c r="L160" s="43">
        <f t="shared" si="29"/>
        <v>0.8492398813826713</v>
      </c>
      <c r="M160" s="41">
        <f t="shared" si="30"/>
        <v>1618</v>
      </c>
      <c r="N160" s="42">
        <f t="shared" si="31"/>
        <v>240465000</v>
      </c>
      <c r="O160" s="42">
        <f t="shared" si="32"/>
        <v>144924.412855377</v>
      </c>
      <c r="P160" s="40">
        <v>144771.7109326745</v>
      </c>
      <c r="Q160" s="45">
        <f t="shared" si="23"/>
        <v>0.00105477735752898</v>
      </c>
      <c r="R160" s="38">
        <v>93</v>
      </c>
      <c r="S160" s="41">
        <v>33516000</v>
      </c>
      <c r="T160" s="42">
        <v>2</v>
      </c>
      <c r="U160" s="41">
        <v>673700</v>
      </c>
      <c r="V160" s="42">
        <v>8</v>
      </c>
      <c r="W160" s="41">
        <v>5977300</v>
      </c>
      <c r="X160" s="43">
        <f t="shared" si="24"/>
        <v>0.021647879794925877</v>
      </c>
      <c r="Y160" s="52">
        <f t="shared" si="25"/>
        <v>103</v>
      </c>
      <c r="Z160" s="53">
        <f t="shared" si="26"/>
        <v>40167000</v>
      </c>
      <c r="AA160" s="48">
        <f t="shared" si="27"/>
        <v>1784</v>
      </c>
      <c r="AB160" s="49">
        <f t="shared" si="28"/>
        <v>276114800</v>
      </c>
      <c r="AC160" s="12"/>
    </row>
    <row r="161" spans="1:29" ht="16.5">
      <c r="A161" s="50" t="s">
        <v>337</v>
      </c>
      <c r="B161" s="36" t="s">
        <v>338</v>
      </c>
      <c r="C161" s="37" t="s">
        <v>288</v>
      </c>
      <c r="D161" s="38">
        <v>23</v>
      </c>
      <c r="E161" s="39">
        <v>1143600</v>
      </c>
      <c r="F161" s="38">
        <v>1327</v>
      </c>
      <c r="G161" s="41">
        <v>215765600</v>
      </c>
      <c r="H161" s="42">
        <v>0</v>
      </c>
      <c r="I161" s="41">
        <v>0</v>
      </c>
      <c r="J161" s="42">
        <v>0</v>
      </c>
      <c r="K161" s="41">
        <v>0</v>
      </c>
      <c r="L161" s="43">
        <f t="shared" si="29"/>
        <v>0.8545500559823487</v>
      </c>
      <c r="M161" s="41">
        <f t="shared" si="30"/>
        <v>1327</v>
      </c>
      <c r="N161" s="42">
        <f t="shared" si="31"/>
        <v>228969100</v>
      </c>
      <c r="O161" s="42">
        <f t="shared" si="32"/>
        <v>162596.53353428785</v>
      </c>
      <c r="P161" s="40">
        <v>162937.36842105264</v>
      </c>
      <c r="Q161" s="45">
        <f t="shared" si="23"/>
        <v>-0.0020918153402602097</v>
      </c>
      <c r="R161" s="38">
        <v>70</v>
      </c>
      <c r="S161" s="41">
        <v>22115000</v>
      </c>
      <c r="T161" s="42">
        <v>1</v>
      </c>
      <c r="U161" s="41">
        <v>262600</v>
      </c>
      <c r="V161" s="42">
        <v>23</v>
      </c>
      <c r="W161" s="41">
        <v>13203500</v>
      </c>
      <c r="X161" s="43">
        <f t="shared" si="24"/>
        <v>0.052293097992279304</v>
      </c>
      <c r="Y161" s="52">
        <f t="shared" si="25"/>
        <v>94</v>
      </c>
      <c r="Z161" s="53">
        <f t="shared" si="26"/>
        <v>35581100</v>
      </c>
      <c r="AA161" s="48">
        <f t="shared" si="27"/>
        <v>1444</v>
      </c>
      <c r="AB161" s="49">
        <f t="shared" si="28"/>
        <v>252490300</v>
      </c>
      <c r="AC161" s="12"/>
    </row>
    <row r="162" spans="1:29" ht="16.5">
      <c r="A162" s="50" t="s">
        <v>339</v>
      </c>
      <c r="B162" s="36" t="s">
        <v>340</v>
      </c>
      <c r="C162" s="37" t="s">
        <v>288</v>
      </c>
      <c r="D162" s="38">
        <v>369</v>
      </c>
      <c r="E162" s="39">
        <v>29169300</v>
      </c>
      <c r="F162" s="38">
        <v>10998</v>
      </c>
      <c r="G162" s="41">
        <v>1540368000</v>
      </c>
      <c r="H162" s="42">
        <v>0</v>
      </c>
      <c r="I162" s="41">
        <v>0</v>
      </c>
      <c r="J162" s="42">
        <v>0</v>
      </c>
      <c r="K162" s="41">
        <v>0</v>
      </c>
      <c r="L162" s="43">
        <f t="shared" si="29"/>
        <v>0.657845612504827</v>
      </c>
      <c r="M162" s="41">
        <f t="shared" si="30"/>
        <v>10998</v>
      </c>
      <c r="N162" s="42">
        <f t="shared" si="31"/>
        <v>1579969100</v>
      </c>
      <c r="O162" s="42">
        <f t="shared" si="32"/>
        <v>140058.91980360064</v>
      </c>
      <c r="P162" s="40">
        <v>140059.78527886453</v>
      </c>
      <c r="Q162" s="45">
        <f t="shared" si="23"/>
        <v>-6.1793273648101896E-06</v>
      </c>
      <c r="R162" s="38">
        <v>730</v>
      </c>
      <c r="S162" s="41">
        <v>537847900</v>
      </c>
      <c r="T162" s="42">
        <v>92</v>
      </c>
      <c r="U162" s="41">
        <v>194547900</v>
      </c>
      <c r="V162" s="42">
        <v>47</v>
      </c>
      <c r="W162" s="41">
        <v>39601100</v>
      </c>
      <c r="X162" s="43">
        <f t="shared" si="24"/>
        <v>0.01691245850690543</v>
      </c>
      <c r="Y162" s="52">
        <f t="shared" si="25"/>
        <v>869</v>
      </c>
      <c r="Z162" s="53">
        <f t="shared" si="26"/>
        <v>771996900</v>
      </c>
      <c r="AA162" s="48">
        <f t="shared" si="27"/>
        <v>12236</v>
      </c>
      <c r="AB162" s="49">
        <f t="shared" si="28"/>
        <v>2341534200</v>
      </c>
      <c r="AC162" s="12"/>
    </row>
    <row r="163" spans="1:29" ht="16.5">
      <c r="A163" s="50" t="s">
        <v>341</v>
      </c>
      <c r="B163" s="36" t="s">
        <v>342</v>
      </c>
      <c r="C163" s="37" t="s">
        <v>288</v>
      </c>
      <c r="D163" s="38">
        <v>228</v>
      </c>
      <c r="E163" s="39">
        <v>11156000</v>
      </c>
      <c r="F163" s="38">
        <v>3004</v>
      </c>
      <c r="G163" s="41">
        <v>344460600</v>
      </c>
      <c r="H163" s="42">
        <v>5</v>
      </c>
      <c r="I163" s="41">
        <v>1287100</v>
      </c>
      <c r="J163" s="42">
        <v>12</v>
      </c>
      <c r="K163" s="41">
        <v>36400</v>
      </c>
      <c r="L163" s="43">
        <f t="shared" si="29"/>
        <v>0.8236516203234977</v>
      </c>
      <c r="M163" s="41">
        <f t="shared" si="30"/>
        <v>3009</v>
      </c>
      <c r="N163" s="42">
        <f t="shared" si="31"/>
        <v>392675900</v>
      </c>
      <c r="O163" s="42">
        <f t="shared" si="32"/>
        <v>114904.51977401129</v>
      </c>
      <c r="P163" s="40">
        <v>114891.13251411491</v>
      </c>
      <c r="Q163" s="45">
        <f t="shared" si="23"/>
        <v>0.00011652126324661546</v>
      </c>
      <c r="R163" s="38">
        <v>53</v>
      </c>
      <c r="S163" s="41">
        <v>15112700</v>
      </c>
      <c r="T163" s="42">
        <v>2</v>
      </c>
      <c r="U163" s="41">
        <v>793200</v>
      </c>
      <c r="V163" s="42">
        <v>7</v>
      </c>
      <c r="W163" s="41">
        <v>46928200</v>
      </c>
      <c r="X163" s="43">
        <f t="shared" si="24"/>
        <v>0.111793912060341</v>
      </c>
      <c r="Y163" s="52">
        <f t="shared" si="25"/>
        <v>62</v>
      </c>
      <c r="Z163" s="53">
        <f t="shared" si="26"/>
        <v>62834100</v>
      </c>
      <c r="AA163" s="48">
        <f t="shared" si="27"/>
        <v>3311</v>
      </c>
      <c r="AB163" s="49">
        <f t="shared" si="28"/>
        <v>419774200</v>
      </c>
      <c r="AC163" s="12"/>
    </row>
    <row r="164" spans="1:29" ht="16.5">
      <c r="A164" s="50" t="s">
        <v>343</v>
      </c>
      <c r="B164" s="36" t="s">
        <v>344</v>
      </c>
      <c r="C164" s="37" t="s">
        <v>288</v>
      </c>
      <c r="D164" s="38">
        <v>10</v>
      </c>
      <c r="E164" s="39">
        <v>10134900</v>
      </c>
      <c r="F164" s="38">
        <v>23</v>
      </c>
      <c r="G164" s="41">
        <v>12764100</v>
      </c>
      <c r="H164" s="42">
        <v>0</v>
      </c>
      <c r="I164" s="41">
        <v>0</v>
      </c>
      <c r="J164" s="42">
        <v>0</v>
      </c>
      <c r="K164" s="41">
        <v>0</v>
      </c>
      <c r="L164" s="43">
        <f t="shared" si="29"/>
        <v>0.29009318181818183</v>
      </c>
      <c r="M164" s="41">
        <f t="shared" si="30"/>
        <v>23</v>
      </c>
      <c r="N164" s="42">
        <f t="shared" si="31"/>
        <v>12764100</v>
      </c>
      <c r="O164" s="42">
        <f t="shared" si="32"/>
        <v>554960.8695652174</v>
      </c>
      <c r="P164" s="40">
        <v>554960.8695652174</v>
      </c>
      <c r="Q164" s="45">
        <f t="shared" si="23"/>
        <v>0</v>
      </c>
      <c r="R164" s="38">
        <v>20</v>
      </c>
      <c r="S164" s="41">
        <v>21101000</v>
      </c>
      <c r="T164" s="42">
        <v>0</v>
      </c>
      <c r="U164" s="41">
        <v>0</v>
      </c>
      <c r="V164" s="42">
        <v>0</v>
      </c>
      <c r="W164" s="41">
        <v>0</v>
      </c>
      <c r="X164" s="43">
        <f t="shared" si="24"/>
        <v>0</v>
      </c>
      <c r="Y164" s="52">
        <f t="shared" si="25"/>
        <v>20</v>
      </c>
      <c r="Z164" s="53">
        <f t="shared" si="26"/>
        <v>21101000</v>
      </c>
      <c r="AA164" s="48">
        <f t="shared" si="27"/>
        <v>53</v>
      </c>
      <c r="AB164" s="49">
        <f t="shared" si="28"/>
        <v>44000000</v>
      </c>
      <c r="AC164" s="12"/>
    </row>
    <row r="165" spans="1:29" ht="16.5">
      <c r="A165" s="50" t="s">
        <v>345</v>
      </c>
      <c r="B165" s="36" t="s">
        <v>346</v>
      </c>
      <c r="C165" s="37" t="s">
        <v>288</v>
      </c>
      <c r="D165" s="38">
        <v>81</v>
      </c>
      <c r="E165" s="39">
        <v>3772500</v>
      </c>
      <c r="F165" s="38">
        <v>2578</v>
      </c>
      <c r="G165" s="41">
        <v>380223700</v>
      </c>
      <c r="H165" s="42">
        <v>0</v>
      </c>
      <c r="I165" s="41">
        <v>0</v>
      </c>
      <c r="J165" s="42">
        <v>0</v>
      </c>
      <c r="K165" s="41">
        <v>0</v>
      </c>
      <c r="L165" s="43">
        <f t="shared" si="29"/>
        <v>0.7592070075909978</v>
      </c>
      <c r="M165" s="41">
        <f t="shared" si="30"/>
        <v>2578</v>
      </c>
      <c r="N165" s="42">
        <f t="shared" si="31"/>
        <v>406942700</v>
      </c>
      <c r="O165" s="42">
        <f t="shared" si="32"/>
        <v>147487.8588052754</v>
      </c>
      <c r="P165" s="40">
        <v>147426.40340689122</v>
      </c>
      <c r="Q165" s="45">
        <f t="shared" si="23"/>
        <v>0.0004168547625392182</v>
      </c>
      <c r="R165" s="38">
        <v>155</v>
      </c>
      <c r="S165" s="41">
        <v>73704600</v>
      </c>
      <c r="T165" s="42">
        <v>13</v>
      </c>
      <c r="U165" s="41">
        <v>16397100</v>
      </c>
      <c r="V165" s="42">
        <v>16</v>
      </c>
      <c r="W165" s="41">
        <v>26719000</v>
      </c>
      <c r="X165" s="43">
        <f t="shared" si="24"/>
        <v>0.05335083540511512</v>
      </c>
      <c r="Y165" s="52">
        <f t="shared" si="25"/>
        <v>184</v>
      </c>
      <c r="Z165" s="53">
        <f t="shared" si="26"/>
        <v>116820700</v>
      </c>
      <c r="AA165" s="48">
        <f t="shared" si="27"/>
        <v>2843</v>
      </c>
      <c r="AB165" s="49">
        <f t="shared" si="28"/>
        <v>500816900</v>
      </c>
      <c r="AC165" s="12"/>
    </row>
    <row r="166" spans="1:29" ht="16.5">
      <c r="A166" s="50" t="s">
        <v>347</v>
      </c>
      <c r="B166" s="36" t="s">
        <v>348</v>
      </c>
      <c r="C166" s="37" t="s">
        <v>288</v>
      </c>
      <c r="D166" s="38">
        <v>77</v>
      </c>
      <c r="E166" s="39">
        <v>5865300</v>
      </c>
      <c r="F166" s="38">
        <v>1834</v>
      </c>
      <c r="G166" s="41">
        <v>254517500</v>
      </c>
      <c r="H166" s="42">
        <v>0</v>
      </c>
      <c r="I166" s="41">
        <v>0</v>
      </c>
      <c r="J166" s="42">
        <v>0</v>
      </c>
      <c r="K166" s="41">
        <v>0</v>
      </c>
      <c r="L166" s="43">
        <f t="shared" si="29"/>
        <v>0.7709359852111629</v>
      </c>
      <c r="M166" s="41">
        <f t="shared" si="30"/>
        <v>1834</v>
      </c>
      <c r="N166" s="42">
        <f t="shared" si="31"/>
        <v>265185800</v>
      </c>
      <c r="O166" s="42">
        <f t="shared" si="32"/>
        <v>138777.26281352236</v>
      </c>
      <c r="P166" s="40">
        <v>136828.16593886464</v>
      </c>
      <c r="Q166" s="45">
        <f t="shared" si="23"/>
        <v>0.014244851279586628</v>
      </c>
      <c r="R166" s="38">
        <v>117</v>
      </c>
      <c r="S166" s="41">
        <v>48314600</v>
      </c>
      <c r="T166" s="42">
        <v>26</v>
      </c>
      <c r="U166" s="41">
        <v>10775200</v>
      </c>
      <c r="V166" s="42">
        <v>7</v>
      </c>
      <c r="W166" s="41">
        <v>10668300</v>
      </c>
      <c r="X166" s="43">
        <f t="shared" si="24"/>
        <v>0.03231438455520052</v>
      </c>
      <c r="Y166" s="52">
        <f t="shared" si="25"/>
        <v>150</v>
      </c>
      <c r="Z166" s="53">
        <f t="shared" si="26"/>
        <v>69758100</v>
      </c>
      <c r="AA166" s="48">
        <f t="shared" si="27"/>
        <v>2061</v>
      </c>
      <c r="AB166" s="49">
        <f t="shared" si="28"/>
        <v>330140900</v>
      </c>
      <c r="AC166" s="12"/>
    </row>
    <row r="167" spans="1:29" ht="16.5">
      <c r="A167" s="50" t="s">
        <v>349</v>
      </c>
      <c r="B167" s="36" t="s">
        <v>350</v>
      </c>
      <c r="C167" s="37" t="s">
        <v>288</v>
      </c>
      <c r="D167" s="38">
        <v>33</v>
      </c>
      <c r="E167" s="39">
        <v>1952000</v>
      </c>
      <c r="F167" s="38">
        <v>2113</v>
      </c>
      <c r="G167" s="41">
        <v>332543300</v>
      </c>
      <c r="H167" s="42">
        <v>0</v>
      </c>
      <c r="I167" s="41">
        <v>0</v>
      </c>
      <c r="J167" s="42">
        <v>0</v>
      </c>
      <c r="K167" s="41">
        <v>0</v>
      </c>
      <c r="L167" s="43">
        <f t="shared" si="29"/>
        <v>0.8075206443394224</v>
      </c>
      <c r="M167" s="41">
        <f t="shared" si="30"/>
        <v>2113</v>
      </c>
      <c r="N167" s="42">
        <f t="shared" si="31"/>
        <v>351595100</v>
      </c>
      <c r="O167" s="42">
        <f t="shared" si="32"/>
        <v>157379.69711310932</v>
      </c>
      <c r="P167" s="40">
        <v>157149.17257683215</v>
      </c>
      <c r="Q167" s="45">
        <f t="shared" si="23"/>
        <v>0.001466915367718282</v>
      </c>
      <c r="R167" s="38">
        <v>102</v>
      </c>
      <c r="S167" s="41">
        <v>58260700</v>
      </c>
      <c r="T167" s="42">
        <v>0</v>
      </c>
      <c r="U167" s="41">
        <v>0</v>
      </c>
      <c r="V167" s="42">
        <v>11</v>
      </c>
      <c r="W167" s="41">
        <v>19051800</v>
      </c>
      <c r="X167" s="43">
        <f t="shared" si="24"/>
        <v>0.04626381530412974</v>
      </c>
      <c r="Y167" s="52">
        <f t="shared" si="25"/>
        <v>113</v>
      </c>
      <c r="Z167" s="53">
        <f t="shared" si="26"/>
        <v>77312500</v>
      </c>
      <c r="AA167" s="48">
        <f t="shared" si="27"/>
        <v>2259</v>
      </c>
      <c r="AB167" s="49">
        <f t="shared" si="28"/>
        <v>411807800</v>
      </c>
      <c r="AC167" s="12"/>
    </row>
    <row r="168" spans="1:29" ht="16.5">
      <c r="A168" s="50" t="s">
        <v>351</v>
      </c>
      <c r="B168" s="36" t="s">
        <v>352</v>
      </c>
      <c r="C168" s="37" t="s">
        <v>288</v>
      </c>
      <c r="D168" s="38">
        <v>0</v>
      </c>
      <c r="E168" s="39">
        <v>0</v>
      </c>
      <c r="F168" s="38">
        <v>3</v>
      </c>
      <c r="G168" s="41">
        <v>5160000</v>
      </c>
      <c r="H168" s="42">
        <v>0</v>
      </c>
      <c r="I168" s="41">
        <v>0</v>
      </c>
      <c r="J168" s="42">
        <v>0</v>
      </c>
      <c r="K168" s="41">
        <v>0</v>
      </c>
      <c r="L168" s="43">
        <f t="shared" si="29"/>
        <v>0.30060820730314824</v>
      </c>
      <c r="M168" s="41">
        <f t="shared" si="30"/>
        <v>3</v>
      </c>
      <c r="N168" s="42">
        <f t="shared" si="31"/>
        <v>5160000</v>
      </c>
      <c r="O168" s="42">
        <f t="shared" si="32"/>
        <v>1720000</v>
      </c>
      <c r="P168" s="40">
        <v>1720000</v>
      </c>
      <c r="Q168" s="45">
        <f t="shared" si="23"/>
        <v>0</v>
      </c>
      <c r="R168" s="38">
        <v>2</v>
      </c>
      <c r="S168" s="41">
        <v>12005200</v>
      </c>
      <c r="T168" s="42">
        <v>0</v>
      </c>
      <c r="U168" s="41">
        <v>0</v>
      </c>
      <c r="V168" s="42">
        <v>0</v>
      </c>
      <c r="W168" s="41">
        <v>0</v>
      </c>
      <c r="X168" s="43">
        <f t="shared" si="24"/>
        <v>0</v>
      </c>
      <c r="Y168" s="52">
        <f t="shared" si="25"/>
        <v>2</v>
      </c>
      <c r="Z168" s="53">
        <f t="shared" si="26"/>
        <v>12005200</v>
      </c>
      <c r="AA168" s="48">
        <f t="shared" si="27"/>
        <v>5</v>
      </c>
      <c r="AB168" s="49">
        <f t="shared" si="28"/>
        <v>17165200</v>
      </c>
      <c r="AC168" s="12"/>
    </row>
    <row r="169" spans="1:29" ht="16.5">
      <c r="A169" s="50" t="s">
        <v>353</v>
      </c>
      <c r="B169" s="36" t="s">
        <v>354</v>
      </c>
      <c r="C169" s="37" t="s">
        <v>288</v>
      </c>
      <c r="D169" s="38">
        <v>346</v>
      </c>
      <c r="E169" s="39">
        <v>50746000</v>
      </c>
      <c r="F169" s="38">
        <v>8686</v>
      </c>
      <c r="G169" s="41">
        <v>2247941975</v>
      </c>
      <c r="H169" s="42">
        <v>4</v>
      </c>
      <c r="I169" s="41">
        <v>844100</v>
      </c>
      <c r="J169" s="42">
        <v>8</v>
      </c>
      <c r="K169" s="41">
        <v>74029</v>
      </c>
      <c r="L169" s="43">
        <f t="shared" si="29"/>
        <v>0.7067408313882608</v>
      </c>
      <c r="M169" s="41">
        <f t="shared" si="30"/>
        <v>8690</v>
      </c>
      <c r="N169" s="42">
        <f t="shared" si="31"/>
        <v>2444104375</v>
      </c>
      <c r="O169" s="42">
        <f t="shared" si="32"/>
        <v>258778.60471806675</v>
      </c>
      <c r="P169" s="40">
        <v>257862.14379461203</v>
      </c>
      <c r="Q169" s="45">
        <f t="shared" si="23"/>
        <v>0.0035540731569527638</v>
      </c>
      <c r="R169" s="38">
        <v>511</v>
      </c>
      <c r="S169" s="41">
        <v>666078800</v>
      </c>
      <c r="T169" s="42">
        <v>23</v>
      </c>
      <c r="U169" s="41">
        <v>20907300</v>
      </c>
      <c r="V169" s="42">
        <v>19</v>
      </c>
      <c r="W169" s="41">
        <v>195318300</v>
      </c>
      <c r="X169" s="43">
        <f t="shared" si="24"/>
        <v>0.06138397033934931</v>
      </c>
      <c r="Y169" s="52">
        <f t="shared" si="25"/>
        <v>553</v>
      </c>
      <c r="Z169" s="53">
        <f t="shared" si="26"/>
        <v>882304400</v>
      </c>
      <c r="AA169" s="48">
        <f t="shared" si="27"/>
        <v>9597</v>
      </c>
      <c r="AB169" s="49">
        <f t="shared" si="28"/>
        <v>3181910504</v>
      </c>
      <c r="AC169" s="12"/>
    </row>
    <row r="170" spans="1:29" ht="16.5">
      <c r="A170" s="50" t="s">
        <v>355</v>
      </c>
      <c r="B170" s="36" t="s">
        <v>356</v>
      </c>
      <c r="C170" s="37" t="s">
        <v>288</v>
      </c>
      <c r="D170" s="38">
        <v>430</v>
      </c>
      <c r="E170" s="39">
        <v>14843100</v>
      </c>
      <c r="F170" s="38">
        <v>3621</v>
      </c>
      <c r="G170" s="41">
        <v>626041400</v>
      </c>
      <c r="H170" s="42">
        <v>56</v>
      </c>
      <c r="I170" s="41">
        <v>12321800</v>
      </c>
      <c r="J170" s="42">
        <v>115</v>
      </c>
      <c r="K170" s="41">
        <v>1280200</v>
      </c>
      <c r="L170" s="43">
        <f t="shared" si="29"/>
        <v>0.9039990812211545</v>
      </c>
      <c r="M170" s="41">
        <f t="shared" si="30"/>
        <v>3677</v>
      </c>
      <c r="N170" s="42">
        <f t="shared" si="31"/>
        <v>641964600</v>
      </c>
      <c r="O170" s="42">
        <f aca="true" t="shared" si="33" ref="O170:O195">(I170+G170)/(H170+F170)</f>
        <v>173609.79059015503</v>
      </c>
      <c r="P170" s="40">
        <v>172977.19727891157</v>
      </c>
      <c r="Q170" s="45">
        <f t="shared" si="23"/>
        <v>0.0036570907680013613</v>
      </c>
      <c r="R170" s="38">
        <v>141</v>
      </c>
      <c r="S170" s="41">
        <v>46720900</v>
      </c>
      <c r="T170" s="42">
        <v>3</v>
      </c>
      <c r="U170" s="41">
        <v>1345900</v>
      </c>
      <c r="V170" s="42">
        <v>9</v>
      </c>
      <c r="W170" s="41">
        <v>3601400</v>
      </c>
      <c r="X170" s="43">
        <f t="shared" si="24"/>
        <v>0.005100015619806822</v>
      </c>
      <c r="Y170" s="52">
        <f t="shared" si="25"/>
        <v>153</v>
      </c>
      <c r="Z170" s="53">
        <f t="shared" si="26"/>
        <v>51668200</v>
      </c>
      <c r="AA170" s="48">
        <f t="shared" si="27"/>
        <v>4375</v>
      </c>
      <c r="AB170" s="49">
        <f t="shared" si="28"/>
        <v>706154700</v>
      </c>
      <c r="AC170" s="12"/>
    </row>
    <row r="171" spans="1:29" ht="16.5">
      <c r="A171" s="50" t="s">
        <v>357</v>
      </c>
      <c r="B171" s="36" t="s">
        <v>358</v>
      </c>
      <c r="C171" s="37" t="s">
        <v>288</v>
      </c>
      <c r="D171" s="38">
        <v>1367</v>
      </c>
      <c r="E171" s="39">
        <v>52961200</v>
      </c>
      <c r="F171" s="38">
        <v>12983</v>
      </c>
      <c r="G171" s="41">
        <v>2272852300</v>
      </c>
      <c r="H171" s="42">
        <v>114</v>
      </c>
      <c r="I171" s="41">
        <v>21509600</v>
      </c>
      <c r="J171" s="42">
        <v>333</v>
      </c>
      <c r="K171" s="41">
        <v>4261300</v>
      </c>
      <c r="L171" s="43">
        <f t="shared" si="29"/>
        <v>0.8698322263898794</v>
      </c>
      <c r="M171" s="41">
        <f t="shared" si="30"/>
        <v>13097</v>
      </c>
      <c r="N171" s="42">
        <f t="shared" si="31"/>
        <v>2346532800</v>
      </c>
      <c r="O171" s="42">
        <f t="shared" si="33"/>
        <v>175182.24784301748</v>
      </c>
      <c r="P171" s="40">
        <v>174991.8230358505</v>
      </c>
      <c r="Q171" s="45">
        <f t="shared" si="23"/>
        <v>0.0010881926015935011</v>
      </c>
      <c r="R171" s="38">
        <v>332</v>
      </c>
      <c r="S171" s="41">
        <v>201876250</v>
      </c>
      <c r="T171" s="42">
        <v>18</v>
      </c>
      <c r="U171" s="41">
        <v>32074700</v>
      </c>
      <c r="V171" s="42">
        <v>33</v>
      </c>
      <c r="W171" s="41">
        <v>52170900</v>
      </c>
      <c r="X171" s="43">
        <f t="shared" si="24"/>
        <v>0.019778889328559614</v>
      </c>
      <c r="Y171" s="52">
        <f t="shared" si="25"/>
        <v>383</v>
      </c>
      <c r="Z171" s="53">
        <f t="shared" si="26"/>
        <v>286121850</v>
      </c>
      <c r="AA171" s="48">
        <f t="shared" si="27"/>
        <v>15180</v>
      </c>
      <c r="AB171" s="49">
        <f t="shared" si="28"/>
        <v>2637706250</v>
      </c>
      <c r="AC171" s="12"/>
    </row>
    <row r="172" spans="1:29" ht="16.5">
      <c r="A172" s="50" t="s">
        <v>359</v>
      </c>
      <c r="B172" s="36" t="s">
        <v>360</v>
      </c>
      <c r="C172" s="37" t="s">
        <v>288</v>
      </c>
      <c r="D172" s="38">
        <v>14</v>
      </c>
      <c r="E172" s="39">
        <v>354000</v>
      </c>
      <c r="F172" s="38">
        <v>874</v>
      </c>
      <c r="G172" s="41">
        <v>59679100</v>
      </c>
      <c r="H172" s="42">
        <v>0</v>
      </c>
      <c r="I172" s="41">
        <v>0</v>
      </c>
      <c r="J172" s="42">
        <v>0</v>
      </c>
      <c r="K172" s="41">
        <v>0</v>
      </c>
      <c r="L172" s="43">
        <f t="shared" si="29"/>
        <v>0.9078906133526435</v>
      </c>
      <c r="M172" s="41">
        <f t="shared" si="30"/>
        <v>874</v>
      </c>
      <c r="N172" s="42">
        <f t="shared" si="31"/>
        <v>60258700</v>
      </c>
      <c r="O172" s="42">
        <f t="shared" si="33"/>
        <v>68282.72311212815</v>
      </c>
      <c r="P172" s="40">
        <v>68586.75799086758</v>
      </c>
      <c r="Q172" s="45">
        <f t="shared" si="23"/>
        <v>-0.004432850999895854</v>
      </c>
      <c r="R172" s="38">
        <v>31</v>
      </c>
      <c r="S172" s="41">
        <v>5121100</v>
      </c>
      <c r="T172" s="42">
        <v>0</v>
      </c>
      <c r="U172" s="41">
        <v>0</v>
      </c>
      <c r="V172" s="42">
        <v>3</v>
      </c>
      <c r="W172" s="41">
        <v>579600</v>
      </c>
      <c r="X172" s="43">
        <f t="shared" si="24"/>
        <v>0.008817381621022975</v>
      </c>
      <c r="Y172" s="52">
        <f t="shared" si="25"/>
        <v>34</v>
      </c>
      <c r="Z172" s="53">
        <f t="shared" si="26"/>
        <v>5700700</v>
      </c>
      <c r="AA172" s="48">
        <f t="shared" si="27"/>
        <v>922</v>
      </c>
      <c r="AB172" s="49">
        <f t="shared" si="28"/>
        <v>65733800</v>
      </c>
      <c r="AC172" s="12"/>
    </row>
    <row r="173" spans="1:29" ht="16.5">
      <c r="A173" s="50" t="s">
        <v>361</v>
      </c>
      <c r="B173" s="36" t="s">
        <v>362</v>
      </c>
      <c r="C173" s="37" t="s">
        <v>363</v>
      </c>
      <c r="D173" s="38">
        <v>158</v>
      </c>
      <c r="E173" s="39">
        <v>218096200</v>
      </c>
      <c r="F173" s="38">
        <v>5343</v>
      </c>
      <c r="G173" s="41">
        <v>8522519600</v>
      </c>
      <c r="H173" s="42">
        <v>0</v>
      </c>
      <c r="I173" s="41">
        <v>0</v>
      </c>
      <c r="J173" s="42">
        <v>0</v>
      </c>
      <c r="K173" s="41">
        <v>0</v>
      </c>
      <c r="L173" s="43">
        <f t="shared" si="29"/>
        <v>0.9539914248989119</v>
      </c>
      <c r="M173" s="41">
        <f t="shared" si="30"/>
        <v>5343</v>
      </c>
      <c r="N173" s="42">
        <f t="shared" si="31"/>
        <v>8522519600</v>
      </c>
      <c r="O173" s="42">
        <f t="shared" si="33"/>
        <v>1595081.340071121</v>
      </c>
      <c r="P173" s="40">
        <v>1339994.2091454272</v>
      </c>
      <c r="Q173" s="45">
        <f t="shared" si="23"/>
        <v>0.19036435320744705</v>
      </c>
      <c r="R173" s="38">
        <v>158</v>
      </c>
      <c r="S173" s="41">
        <v>192923200</v>
      </c>
      <c r="T173" s="42">
        <v>0</v>
      </c>
      <c r="U173" s="41">
        <v>0</v>
      </c>
      <c r="V173" s="42">
        <v>0</v>
      </c>
      <c r="W173" s="41">
        <v>0</v>
      </c>
      <c r="X173" s="43">
        <f t="shared" si="24"/>
        <v>0</v>
      </c>
      <c r="Y173" s="52">
        <f t="shared" si="25"/>
        <v>158</v>
      </c>
      <c r="Z173" s="53">
        <f t="shared" si="26"/>
        <v>192923200</v>
      </c>
      <c r="AA173" s="48">
        <f t="shared" si="27"/>
        <v>5659</v>
      </c>
      <c r="AB173" s="49">
        <f t="shared" si="28"/>
        <v>8933539000</v>
      </c>
      <c r="AC173" s="12"/>
    </row>
    <row r="174" spans="1:29" ht="16.5">
      <c r="A174" s="50" t="s">
        <v>364</v>
      </c>
      <c r="B174" s="36" t="s">
        <v>365</v>
      </c>
      <c r="C174" s="37" t="s">
        <v>363</v>
      </c>
      <c r="D174" s="38">
        <v>175</v>
      </c>
      <c r="E174" s="39">
        <v>66574600</v>
      </c>
      <c r="F174" s="38">
        <v>3434</v>
      </c>
      <c r="G174" s="41">
        <v>2214046300</v>
      </c>
      <c r="H174" s="42">
        <v>0</v>
      </c>
      <c r="I174" s="41">
        <v>0</v>
      </c>
      <c r="J174" s="42">
        <v>0</v>
      </c>
      <c r="K174" s="41">
        <v>0</v>
      </c>
      <c r="L174" s="43">
        <f t="shared" si="29"/>
        <v>0.7788318561457993</v>
      </c>
      <c r="M174" s="41">
        <f t="shared" si="30"/>
        <v>3434</v>
      </c>
      <c r="N174" s="42">
        <f t="shared" si="31"/>
        <v>2344525300</v>
      </c>
      <c r="O174" s="42">
        <f t="shared" si="33"/>
        <v>644742.661619103</v>
      </c>
      <c r="P174" s="40">
        <v>641376.1403508772</v>
      </c>
      <c r="Q174" s="45">
        <f t="shared" si="23"/>
        <v>0.0052489031886719965</v>
      </c>
      <c r="R174" s="38">
        <v>256</v>
      </c>
      <c r="S174" s="41">
        <v>431678400</v>
      </c>
      <c r="T174" s="42">
        <v>0</v>
      </c>
      <c r="U174" s="41">
        <v>0</v>
      </c>
      <c r="V174" s="42">
        <v>101</v>
      </c>
      <c r="W174" s="41">
        <v>130479000</v>
      </c>
      <c r="X174" s="43">
        <f t="shared" si="24"/>
        <v>0.045898408609633755</v>
      </c>
      <c r="Y174" s="52">
        <f t="shared" si="25"/>
        <v>357</v>
      </c>
      <c r="Z174" s="53">
        <f t="shared" si="26"/>
        <v>562157400</v>
      </c>
      <c r="AA174" s="48">
        <f t="shared" si="27"/>
        <v>3966</v>
      </c>
      <c r="AB174" s="49">
        <f t="shared" si="28"/>
        <v>2842778300</v>
      </c>
      <c r="AC174" s="12"/>
    </row>
    <row r="175" spans="1:29" ht="16.5">
      <c r="A175" s="50" t="s">
        <v>366</v>
      </c>
      <c r="B175" s="36" t="s">
        <v>367</v>
      </c>
      <c r="C175" s="37" t="s">
        <v>363</v>
      </c>
      <c r="D175" s="38">
        <v>50</v>
      </c>
      <c r="E175" s="39">
        <v>21330100</v>
      </c>
      <c r="F175" s="38">
        <v>623</v>
      </c>
      <c r="G175" s="41">
        <v>432701000</v>
      </c>
      <c r="H175" s="42">
        <v>0</v>
      </c>
      <c r="I175" s="41">
        <v>0</v>
      </c>
      <c r="J175" s="42">
        <v>0</v>
      </c>
      <c r="K175" s="41">
        <v>0</v>
      </c>
      <c r="L175" s="43">
        <f t="shared" si="29"/>
        <v>0.9513079629810806</v>
      </c>
      <c r="M175" s="41">
        <f t="shared" si="30"/>
        <v>623</v>
      </c>
      <c r="N175" s="42">
        <f t="shared" si="31"/>
        <v>432701000</v>
      </c>
      <c r="O175" s="42">
        <f t="shared" si="33"/>
        <v>694544.1412520064</v>
      </c>
      <c r="P175" s="40">
        <v>692113.0645161291</v>
      </c>
      <c r="Q175" s="45">
        <f t="shared" si="23"/>
        <v>0.003512542762903822</v>
      </c>
      <c r="R175" s="38">
        <v>1</v>
      </c>
      <c r="S175" s="41">
        <v>817400</v>
      </c>
      <c r="T175" s="42">
        <v>0</v>
      </c>
      <c r="U175" s="41">
        <v>0</v>
      </c>
      <c r="V175" s="42">
        <v>0</v>
      </c>
      <c r="W175" s="41">
        <v>0</v>
      </c>
      <c r="X175" s="43">
        <f t="shared" si="24"/>
        <v>0</v>
      </c>
      <c r="Y175" s="52">
        <f t="shared" si="25"/>
        <v>1</v>
      </c>
      <c r="Z175" s="53">
        <f t="shared" si="26"/>
        <v>817400</v>
      </c>
      <c r="AA175" s="48">
        <f t="shared" si="27"/>
        <v>674</v>
      </c>
      <c r="AB175" s="49">
        <f t="shared" si="28"/>
        <v>454848500</v>
      </c>
      <c r="AC175" s="12"/>
    </row>
    <row r="176" spans="1:29" ht="16.5">
      <c r="A176" s="50" t="s">
        <v>368</v>
      </c>
      <c r="B176" s="36" t="s">
        <v>369</v>
      </c>
      <c r="C176" s="37" t="s">
        <v>363</v>
      </c>
      <c r="D176" s="38">
        <v>523</v>
      </c>
      <c r="E176" s="39">
        <v>29157100</v>
      </c>
      <c r="F176" s="38">
        <v>3518</v>
      </c>
      <c r="G176" s="41">
        <v>649181900</v>
      </c>
      <c r="H176" s="42">
        <v>62</v>
      </c>
      <c r="I176" s="41">
        <v>14003500</v>
      </c>
      <c r="J176" s="42">
        <v>216</v>
      </c>
      <c r="K176" s="41">
        <v>1558000</v>
      </c>
      <c r="L176" s="43">
        <f t="shared" si="29"/>
        <v>0.7516433777139859</v>
      </c>
      <c r="M176" s="41">
        <f t="shared" si="30"/>
        <v>3580</v>
      </c>
      <c r="N176" s="42">
        <f t="shared" si="31"/>
        <v>663185400</v>
      </c>
      <c r="O176" s="42">
        <f t="shared" si="33"/>
        <v>185247.3184357542</v>
      </c>
      <c r="P176" s="40">
        <v>184421.51650811415</v>
      </c>
      <c r="Q176" s="45">
        <f t="shared" si="23"/>
        <v>0.004477795992983883</v>
      </c>
      <c r="R176" s="38">
        <v>222</v>
      </c>
      <c r="S176" s="41">
        <v>188413400</v>
      </c>
      <c r="T176" s="42">
        <v>0</v>
      </c>
      <c r="U176" s="41">
        <v>0</v>
      </c>
      <c r="V176" s="42">
        <v>0</v>
      </c>
      <c r="W176" s="41">
        <v>0</v>
      </c>
      <c r="X176" s="43">
        <f t="shared" si="24"/>
        <v>0</v>
      </c>
      <c r="Y176" s="52">
        <f t="shared" si="25"/>
        <v>222</v>
      </c>
      <c r="Z176" s="53">
        <f t="shared" si="26"/>
        <v>188413400</v>
      </c>
      <c r="AA176" s="48">
        <f t="shared" si="27"/>
        <v>4541</v>
      </c>
      <c r="AB176" s="49">
        <f t="shared" si="28"/>
        <v>882313900</v>
      </c>
      <c r="AC176" s="12"/>
    </row>
    <row r="177" spans="1:29" ht="16.5">
      <c r="A177" s="50" t="s">
        <v>370</v>
      </c>
      <c r="B177" s="36" t="s">
        <v>371</v>
      </c>
      <c r="C177" s="37" t="s">
        <v>363</v>
      </c>
      <c r="D177" s="38">
        <v>719</v>
      </c>
      <c r="E177" s="39">
        <v>64779300</v>
      </c>
      <c r="F177" s="38">
        <v>14225</v>
      </c>
      <c r="G177" s="41">
        <v>3283120000</v>
      </c>
      <c r="H177" s="42">
        <v>16</v>
      </c>
      <c r="I177" s="41">
        <v>6360900</v>
      </c>
      <c r="J177" s="42">
        <v>57</v>
      </c>
      <c r="K177" s="41">
        <v>567200</v>
      </c>
      <c r="L177" s="43">
        <f t="shared" si="29"/>
        <v>0.9061279340521247</v>
      </c>
      <c r="M177" s="41">
        <f t="shared" si="30"/>
        <v>14241</v>
      </c>
      <c r="N177" s="42">
        <f t="shared" si="31"/>
        <v>3300913100</v>
      </c>
      <c r="O177" s="42">
        <f t="shared" si="33"/>
        <v>230986.65121831332</v>
      </c>
      <c r="P177" s="40">
        <v>230301.3621682348</v>
      </c>
      <c r="Q177" s="45">
        <f t="shared" si="23"/>
        <v>0.002975618744182293</v>
      </c>
      <c r="R177" s="38">
        <v>332</v>
      </c>
      <c r="S177" s="41">
        <v>264001400</v>
      </c>
      <c r="T177" s="42">
        <v>0</v>
      </c>
      <c r="U177" s="41">
        <v>0</v>
      </c>
      <c r="V177" s="42">
        <v>5</v>
      </c>
      <c r="W177" s="41">
        <v>11432200</v>
      </c>
      <c r="X177" s="43">
        <f t="shared" si="24"/>
        <v>0.0031491399654184644</v>
      </c>
      <c r="Y177" s="52">
        <f t="shared" si="25"/>
        <v>337</v>
      </c>
      <c r="Z177" s="53">
        <f t="shared" si="26"/>
        <v>275433600</v>
      </c>
      <c r="AA177" s="48">
        <f t="shared" si="27"/>
        <v>15354</v>
      </c>
      <c r="AB177" s="49">
        <f t="shared" si="28"/>
        <v>3630261000</v>
      </c>
      <c r="AC177" s="12"/>
    </row>
    <row r="178" spans="1:29" ht="16.5">
      <c r="A178" s="50" t="s">
        <v>372</v>
      </c>
      <c r="B178" s="36" t="s">
        <v>373</v>
      </c>
      <c r="C178" s="37" t="s">
        <v>363</v>
      </c>
      <c r="D178" s="38">
        <v>2665</v>
      </c>
      <c r="E178" s="39">
        <v>107193000</v>
      </c>
      <c r="F178" s="38">
        <v>8500</v>
      </c>
      <c r="G178" s="41">
        <v>2069447800</v>
      </c>
      <c r="H178" s="42">
        <v>37</v>
      </c>
      <c r="I178" s="41">
        <v>8999600</v>
      </c>
      <c r="J178" s="42">
        <v>43</v>
      </c>
      <c r="K178" s="41">
        <v>1272700</v>
      </c>
      <c r="L178" s="43">
        <f t="shared" si="29"/>
        <v>0.7591536024841113</v>
      </c>
      <c r="M178" s="41">
        <f t="shared" si="30"/>
        <v>8537</v>
      </c>
      <c r="N178" s="42">
        <f t="shared" si="31"/>
        <v>2082185800</v>
      </c>
      <c r="O178" s="42">
        <f t="shared" si="33"/>
        <v>243463.44148998478</v>
      </c>
      <c r="P178" s="40">
        <v>242399.78816052724</v>
      </c>
      <c r="Q178" s="45">
        <f t="shared" si="23"/>
        <v>0.004388012619685703</v>
      </c>
      <c r="R178" s="38">
        <v>540</v>
      </c>
      <c r="S178" s="41">
        <v>542352600</v>
      </c>
      <c r="T178" s="42">
        <v>3</v>
      </c>
      <c r="U178" s="41">
        <v>4844200</v>
      </c>
      <c r="V178" s="42">
        <v>9</v>
      </c>
      <c r="W178" s="41">
        <v>3738400</v>
      </c>
      <c r="X178" s="43">
        <f t="shared" si="24"/>
        <v>0.001365451840410588</v>
      </c>
      <c r="Y178" s="52">
        <f t="shared" si="25"/>
        <v>552</v>
      </c>
      <c r="Z178" s="53">
        <f t="shared" si="26"/>
        <v>550935200</v>
      </c>
      <c r="AA178" s="48">
        <f t="shared" si="27"/>
        <v>11797</v>
      </c>
      <c r="AB178" s="49">
        <f t="shared" si="28"/>
        <v>2737848300</v>
      </c>
      <c r="AC178" s="12"/>
    </row>
    <row r="179" spans="1:29" ht="16.5">
      <c r="A179" s="50" t="s">
        <v>374</v>
      </c>
      <c r="B179" s="36" t="s">
        <v>375</v>
      </c>
      <c r="C179" s="37" t="s">
        <v>363</v>
      </c>
      <c r="D179" s="38">
        <v>171</v>
      </c>
      <c r="E179" s="39">
        <v>37363800</v>
      </c>
      <c r="F179" s="38">
        <v>7530</v>
      </c>
      <c r="G179" s="41">
        <v>2299415600</v>
      </c>
      <c r="H179" s="42">
        <v>0</v>
      </c>
      <c r="I179" s="41">
        <v>0</v>
      </c>
      <c r="J179" s="42">
        <v>0</v>
      </c>
      <c r="K179" s="41">
        <v>0</v>
      </c>
      <c r="L179" s="43">
        <f t="shared" si="29"/>
        <v>0.8865774609895455</v>
      </c>
      <c r="M179" s="41">
        <f t="shared" si="30"/>
        <v>7530</v>
      </c>
      <c r="N179" s="42">
        <f t="shared" si="31"/>
        <v>2327426200</v>
      </c>
      <c r="O179" s="42">
        <f t="shared" si="33"/>
        <v>305367.2775564409</v>
      </c>
      <c r="P179" s="40">
        <v>304654.71193690685</v>
      </c>
      <c r="Q179" s="45">
        <f t="shared" si="23"/>
        <v>0.002338928602166595</v>
      </c>
      <c r="R179" s="38">
        <v>214</v>
      </c>
      <c r="S179" s="41">
        <v>228796800</v>
      </c>
      <c r="T179" s="42">
        <v>0</v>
      </c>
      <c r="U179" s="41">
        <v>0</v>
      </c>
      <c r="V179" s="42">
        <v>51</v>
      </c>
      <c r="W179" s="41">
        <v>28010600</v>
      </c>
      <c r="X179" s="43">
        <f t="shared" si="24"/>
        <v>0.01079994700775004</v>
      </c>
      <c r="Y179" s="52">
        <f t="shared" si="25"/>
        <v>265</v>
      </c>
      <c r="Z179" s="53">
        <f t="shared" si="26"/>
        <v>256807400</v>
      </c>
      <c r="AA179" s="48">
        <f t="shared" si="27"/>
        <v>7966</v>
      </c>
      <c r="AB179" s="49">
        <f t="shared" si="28"/>
        <v>2593586800</v>
      </c>
      <c r="AC179" s="12"/>
    </row>
    <row r="180" spans="1:29" ht="16.5">
      <c r="A180" s="50" t="s">
        <v>376</v>
      </c>
      <c r="B180" s="36" t="s">
        <v>377</v>
      </c>
      <c r="C180" s="37" t="s">
        <v>363</v>
      </c>
      <c r="D180" s="38">
        <v>673</v>
      </c>
      <c r="E180" s="39">
        <v>148185400</v>
      </c>
      <c r="F180" s="38">
        <v>18282</v>
      </c>
      <c r="G180" s="41">
        <v>10992102900</v>
      </c>
      <c r="H180" s="42">
        <v>0</v>
      </c>
      <c r="I180" s="41">
        <v>0</v>
      </c>
      <c r="J180" s="42">
        <v>0</v>
      </c>
      <c r="K180" s="41">
        <v>0</v>
      </c>
      <c r="L180" s="43">
        <f t="shared" si="29"/>
        <v>0.9403316398539923</v>
      </c>
      <c r="M180" s="41">
        <f t="shared" si="30"/>
        <v>18282</v>
      </c>
      <c r="N180" s="42">
        <f t="shared" si="31"/>
        <v>11033560400</v>
      </c>
      <c r="O180" s="42">
        <f t="shared" si="33"/>
        <v>601252.756809977</v>
      </c>
      <c r="P180" s="40">
        <v>597218.2769061382</v>
      </c>
      <c r="Q180" s="45">
        <f t="shared" si="23"/>
        <v>0.006755452838347928</v>
      </c>
      <c r="R180" s="38">
        <v>583</v>
      </c>
      <c r="S180" s="41">
        <v>507123200</v>
      </c>
      <c r="T180" s="42">
        <v>2</v>
      </c>
      <c r="U180" s="41">
        <v>733300</v>
      </c>
      <c r="V180" s="42">
        <v>40</v>
      </c>
      <c r="W180" s="41">
        <v>41457500</v>
      </c>
      <c r="X180" s="43">
        <f t="shared" si="24"/>
        <v>0.0035465278403868368</v>
      </c>
      <c r="Y180" s="52">
        <f t="shared" si="25"/>
        <v>625</v>
      </c>
      <c r="Z180" s="53">
        <f t="shared" si="26"/>
        <v>549314000</v>
      </c>
      <c r="AA180" s="48">
        <f t="shared" si="27"/>
        <v>19580</v>
      </c>
      <c r="AB180" s="49">
        <f t="shared" si="28"/>
        <v>11689602300</v>
      </c>
      <c r="AC180" s="12"/>
    </row>
    <row r="181" spans="1:29" ht="16.5">
      <c r="A181" s="50" t="s">
        <v>378</v>
      </c>
      <c r="B181" s="36" t="s">
        <v>379</v>
      </c>
      <c r="C181" s="37" t="s">
        <v>363</v>
      </c>
      <c r="D181" s="38">
        <v>413</v>
      </c>
      <c r="E181" s="39">
        <v>76628200</v>
      </c>
      <c r="F181" s="38">
        <v>6580</v>
      </c>
      <c r="G181" s="41">
        <v>4391270700</v>
      </c>
      <c r="H181" s="42">
        <v>0</v>
      </c>
      <c r="I181" s="41">
        <v>0</v>
      </c>
      <c r="J181" s="42">
        <v>0</v>
      </c>
      <c r="K181" s="41">
        <v>0</v>
      </c>
      <c r="L181" s="43">
        <f t="shared" si="29"/>
        <v>0.9526926052245513</v>
      </c>
      <c r="M181" s="41">
        <f t="shared" si="30"/>
        <v>6580</v>
      </c>
      <c r="N181" s="42">
        <f t="shared" si="31"/>
        <v>4391270700</v>
      </c>
      <c r="O181" s="42">
        <f t="shared" si="33"/>
        <v>667366.367781155</v>
      </c>
      <c r="P181" s="40">
        <v>663030.4818542239</v>
      </c>
      <c r="Q181" s="45">
        <f t="shared" si="23"/>
        <v>0.006539497120562955</v>
      </c>
      <c r="R181" s="38">
        <v>184</v>
      </c>
      <c r="S181" s="41">
        <v>141427000</v>
      </c>
      <c r="T181" s="42">
        <v>0</v>
      </c>
      <c r="U181" s="41">
        <v>0</v>
      </c>
      <c r="V181" s="42">
        <v>0</v>
      </c>
      <c r="W181" s="41">
        <v>0</v>
      </c>
      <c r="X181" s="43">
        <f t="shared" si="24"/>
        <v>0</v>
      </c>
      <c r="Y181" s="52">
        <f t="shared" si="25"/>
        <v>184</v>
      </c>
      <c r="Z181" s="53">
        <f t="shared" si="26"/>
        <v>141427000</v>
      </c>
      <c r="AA181" s="48">
        <f t="shared" si="27"/>
        <v>7177</v>
      </c>
      <c r="AB181" s="49">
        <f t="shared" si="28"/>
        <v>4609325900</v>
      </c>
      <c r="AC181" s="12"/>
    </row>
    <row r="182" spans="1:29" ht="16.5">
      <c r="A182" s="50" t="s">
        <v>380</v>
      </c>
      <c r="B182" s="36" t="s">
        <v>381</v>
      </c>
      <c r="C182" s="37" t="s">
        <v>363</v>
      </c>
      <c r="D182" s="38">
        <v>77</v>
      </c>
      <c r="E182" s="39">
        <v>121948900</v>
      </c>
      <c r="F182" s="38">
        <v>2882</v>
      </c>
      <c r="G182" s="41">
        <v>4522154000</v>
      </c>
      <c r="H182" s="42">
        <v>0</v>
      </c>
      <c r="I182" s="41">
        <v>0</v>
      </c>
      <c r="J182" s="42">
        <v>0</v>
      </c>
      <c r="K182" s="41">
        <v>0</v>
      </c>
      <c r="L182" s="43">
        <f t="shared" si="29"/>
        <v>0.9366315559853171</v>
      </c>
      <c r="M182" s="41">
        <f t="shared" si="30"/>
        <v>2882</v>
      </c>
      <c r="N182" s="42">
        <f t="shared" si="31"/>
        <v>4524904400</v>
      </c>
      <c r="O182" s="42">
        <f t="shared" si="33"/>
        <v>1569102.7064538514</v>
      </c>
      <c r="P182" s="40">
        <v>1441283.7577426014</v>
      </c>
      <c r="Q182" s="45">
        <f t="shared" si="23"/>
        <v>0.08868409709372242</v>
      </c>
      <c r="R182" s="38">
        <v>195</v>
      </c>
      <c r="S182" s="41">
        <v>181250100</v>
      </c>
      <c r="T182" s="42">
        <v>0</v>
      </c>
      <c r="U182" s="41">
        <v>0</v>
      </c>
      <c r="V182" s="42">
        <v>1</v>
      </c>
      <c r="W182" s="41">
        <v>2750400</v>
      </c>
      <c r="X182" s="43">
        <f t="shared" si="24"/>
        <v>0.0005696646844804525</v>
      </c>
      <c r="Y182" s="52">
        <f t="shared" si="25"/>
        <v>196</v>
      </c>
      <c r="Z182" s="53">
        <f t="shared" si="26"/>
        <v>184000500</v>
      </c>
      <c r="AA182" s="48">
        <f t="shared" si="27"/>
        <v>3155</v>
      </c>
      <c r="AB182" s="49">
        <f t="shared" si="28"/>
        <v>4828103400</v>
      </c>
      <c r="AC182" s="12"/>
    </row>
    <row r="183" spans="1:29" ht="16.5">
      <c r="A183" s="50" t="s">
        <v>382</v>
      </c>
      <c r="B183" s="36" t="s">
        <v>383</v>
      </c>
      <c r="C183" s="37" t="s">
        <v>363</v>
      </c>
      <c r="D183" s="38">
        <v>985</v>
      </c>
      <c r="E183" s="39">
        <v>62851500</v>
      </c>
      <c r="F183" s="38">
        <v>5621</v>
      </c>
      <c r="G183" s="41">
        <v>1570171500</v>
      </c>
      <c r="H183" s="42">
        <v>37</v>
      </c>
      <c r="I183" s="41">
        <v>9937400</v>
      </c>
      <c r="J183" s="42">
        <v>86</v>
      </c>
      <c r="K183" s="41">
        <v>545000</v>
      </c>
      <c r="L183" s="43">
        <f t="shared" si="29"/>
        <v>0.8495094501681725</v>
      </c>
      <c r="M183" s="41">
        <f t="shared" si="30"/>
        <v>5658</v>
      </c>
      <c r="N183" s="42">
        <f t="shared" si="31"/>
        <v>1581157700</v>
      </c>
      <c r="O183" s="42">
        <f t="shared" si="33"/>
        <v>279269.86567691766</v>
      </c>
      <c r="P183" s="40">
        <v>278124.20325779036</v>
      </c>
      <c r="Q183" s="45">
        <f t="shared" si="23"/>
        <v>0.004119247464649447</v>
      </c>
      <c r="R183" s="38">
        <v>328</v>
      </c>
      <c r="S183" s="41">
        <v>198478300</v>
      </c>
      <c r="T183" s="42">
        <v>1</v>
      </c>
      <c r="U183" s="41">
        <v>16992600</v>
      </c>
      <c r="V183" s="42">
        <v>3</v>
      </c>
      <c r="W183" s="41">
        <v>1048800</v>
      </c>
      <c r="X183" s="43">
        <f t="shared" si="24"/>
        <v>0.0005638633586181176</v>
      </c>
      <c r="Y183" s="52">
        <f t="shared" si="25"/>
        <v>332</v>
      </c>
      <c r="Z183" s="53">
        <f t="shared" si="26"/>
        <v>216519700</v>
      </c>
      <c r="AA183" s="48">
        <f t="shared" si="27"/>
        <v>7061</v>
      </c>
      <c r="AB183" s="49">
        <f t="shared" si="28"/>
        <v>1860025100</v>
      </c>
      <c r="AC183" s="12"/>
    </row>
    <row r="184" spans="1:29" ht="16.5">
      <c r="A184" s="50" t="s">
        <v>384</v>
      </c>
      <c r="B184" s="36" t="s">
        <v>385</v>
      </c>
      <c r="C184" s="37" t="s">
        <v>363</v>
      </c>
      <c r="D184" s="38">
        <v>97</v>
      </c>
      <c r="E184" s="39">
        <v>15962500</v>
      </c>
      <c r="F184" s="38">
        <v>950</v>
      </c>
      <c r="G184" s="41">
        <v>424392600</v>
      </c>
      <c r="H184" s="42">
        <v>5</v>
      </c>
      <c r="I184" s="41">
        <v>3301300</v>
      </c>
      <c r="J184" s="42">
        <v>12</v>
      </c>
      <c r="K184" s="41">
        <v>220500</v>
      </c>
      <c r="L184" s="43">
        <f t="shared" si="29"/>
        <v>0.8893382891898214</v>
      </c>
      <c r="M184" s="41">
        <f t="shared" si="30"/>
        <v>955</v>
      </c>
      <c r="N184" s="42">
        <f t="shared" si="31"/>
        <v>428760000</v>
      </c>
      <c r="O184" s="42">
        <f t="shared" si="33"/>
        <v>447847.01570680627</v>
      </c>
      <c r="P184" s="40">
        <v>441242.67379679147</v>
      </c>
      <c r="Q184" s="45">
        <f t="shared" si="23"/>
        <v>0.014967595616230775</v>
      </c>
      <c r="R184" s="38">
        <v>38</v>
      </c>
      <c r="S184" s="41">
        <v>35969500</v>
      </c>
      <c r="T184" s="42">
        <v>0</v>
      </c>
      <c r="U184" s="41">
        <v>0</v>
      </c>
      <c r="V184" s="42">
        <v>2</v>
      </c>
      <c r="W184" s="41">
        <v>1066100</v>
      </c>
      <c r="X184" s="43">
        <f t="shared" si="24"/>
        <v>0.002216827385439139</v>
      </c>
      <c r="Y184" s="52">
        <f t="shared" si="25"/>
        <v>40</v>
      </c>
      <c r="Z184" s="53">
        <f t="shared" si="26"/>
        <v>37035600</v>
      </c>
      <c r="AA184" s="48">
        <f t="shared" si="27"/>
        <v>1104</v>
      </c>
      <c r="AB184" s="49">
        <f t="shared" si="28"/>
        <v>480912500</v>
      </c>
      <c r="AC184" s="12"/>
    </row>
    <row r="185" spans="1:29" ht="16.5">
      <c r="A185" s="50" t="s">
        <v>386</v>
      </c>
      <c r="B185" s="36" t="s">
        <v>387</v>
      </c>
      <c r="C185" s="37" t="s">
        <v>363</v>
      </c>
      <c r="D185" s="38">
        <v>175</v>
      </c>
      <c r="E185" s="39">
        <v>10264400</v>
      </c>
      <c r="F185" s="38">
        <v>792</v>
      </c>
      <c r="G185" s="41">
        <v>191196200</v>
      </c>
      <c r="H185" s="42">
        <v>0</v>
      </c>
      <c r="I185" s="41">
        <v>0</v>
      </c>
      <c r="J185" s="42">
        <v>0</v>
      </c>
      <c r="K185" s="41">
        <v>0</v>
      </c>
      <c r="L185" s="43">
        <f t="shared" si="29"/>
        <v>0.9164929833206467</v>
      </c>
      <c r="M185" s="41">
        <f t="shared" si="30"/>
        <v>792</v>
      </c>
      <c r="N185" s="42">
        <f t="shared" si="31"/>
        <v>191667200</v>
      </c>
      <c r="O185" s="42">
        <f t="shared" si="33"/>
        <v>241409.34343434343</v>
      </c>
      <c r="P185" s="40">
        <v>243716.3913595934</v>
      </c>
      <c r="Q185" s="45">
        <f t="shared" si="23"/>
        <v>-0.00946611720442722</v>
      </c>
      <c r="R185" s="38">
        <v>10</v>
      </c>
      <c r="S185" s="41">
        <v>6685600</v>
      </c>
      <c r="T185" s="42">
        <v>0</v>
      </c>
      <c r="U185" s="41">
        <v>0</v>
      </c>
      <c r="V185" s="42">
        <v>2</v>
      </c>
      <c r="W185" s="41">
        <v>471000</v>
      </c>
      <c r="X185" s="43">
        <f t="shared" si="24"/>
        <v>0.002257723715973563</v>
      </c>
      <c r="Y185" s="52">
        <f t="shared" si="25"/>
        <v>12</v>
      </c>
      <c r="Z185" s="53">
        <f t="shared" si="26"/>
        <v>7156600</v>
      </c>
      <c r="AA185" s="48">
        <f t="shared" si="27"/>
        <v>979</v>
      </c>
      <c r="AB185" s="49">
        <f t="shared" si="28"/>
        <v>208617200</v>
      </c>
      <c r="AC185" s="12"/>
    </row>
    <row r="186" spans="1:29" ht="16.5">
      <c r="A186" s="50" t="s">
        <v>388</v>
      </c>
      <c r="B186" s="36" t="s">
        <v>389</v>
      </c>
      <c r="C186" s="37" t="s">
        <v>363</v>
      </c>
      <c r="D186" s="38">
        <v>259</v>
      </c>
      <c r="E186" s="39">
        <v>29508100</v>
      </c>
      <c r="F186" s="38">
        <v>4403</v>
      </c>
      <c r="G186" s="41">
        <v>899688100</v>
      </c>
      <c r="H186" s="42">
        <v>0</v>
      </c>
      <c r="I186" s="41">
        <v>0</v>
      </c>
      <c r="J186" s="42">
        <v>0</v>
      </c>
      <c r="K186" s="41">
        <v>0</v>
      </c>
      <c r="L186" s="43">
        <f t="shared" si="29"/>
        <v>0.6408765700419258</v>
      </c>
      <c r="M186" s="41">
        <f t="shared" si="30"/>
        <v>4403</v>
      </c>
      <c r="N186" s="42">
        <f t="shared" si="31"/>
        <v>952154300</v>
      </c>
      <c r="O186" s="42">
        <f t="shared" si="33"/>
        <v>204335.24869407222</v>
      </c>
      <c r="P186" s="40">
        <v>204529.86600045423</v>
      </c>
      <c r="Q186" s="45">
        <f t="shared" si="23"/>
        <v>-0.0009515349038637944</v>
      </c>
      <c r="R186" s="38">
        <v>615</v>
      </c>
      <c r="S186" s="41">
        <v>418150600</v>
      </c>
      <c r="T186" s="42">
        <v>5</v>
      </c>
      <c r="U186" s="41">
        <v>4026900</v>
      </c>
      <c r="V186" s="42">
        <v>164</v>
      </c>
      <c r="W186" s="41">
        <v>52466200</v>
      </c>
      <c r="X186" s="43">
        <f t="shared" si="24"/>
        <v>0.037373350052238866</v>
      </c>
      <c r="Y186" s="52">
        <f t="shared" si="25"/>
        <v>784</v>
      </c>
      <c r="Z186" s="53">
        <f t="shared" si="26"/>
        <v>474643700</v>
      </c>
      <c r="AA186" s="48">
        <f t="shared" si="27"/>
        <v>5446</v>
      </c>
      <c r="AB186" s="49">
        <f t="shared" si="28"/>
        <v>1403839900</v>
      </c>
      <c r="AC186" s="12"/>
    </row>
    <row r="187" spans="1:29" ht="16.5">
      <c r="A187" s="50" t="s">
        <v>390</v>
      </c>
      <c r="B187" s="36" t="s">
        <v>391</v>
      </c>
      <c r="C187" s="37" t="s">
        <v>363</v>
      </c>
      <c r="D187" s="38">
        <v>88</v>
      </c>
      <c r="E187" s="39">
        <v>29398600</v>
      </c>
      <c r="F187" s="38">
        <v>5067</v>
      </c>
      <c r="G187" s="41">
        <v>1935383400</v>
      </c>
      <c r="H187" s="42">
        <v>0</v>
      </c>
      <c r="I187" s="41">
        <v>0</v>
      </c>
      <c r="J187" s="42">
        <v>0</v>
      </c>
      <c r="K187" s="41">
        <v>0</v>
      </c>
      <c r="L187" s="43">
        <f t="shared" si="29"/>
        <v>0.844855387228125</v>
      </c>
      <c r="M187" s="41">
        <f t="shared" si="30"/>
        <v>5067</v>
      </c>
      <c r="N187" s="42">
        <f t="shared" si="31"/>
        <v>1950525900</v>
      </c>
      <c r="O187" s="42">
        <f t="shared" si="33"/>
        <v>381958.43694493786</v>
      </c>
      <c r="P187" s="40">
        <v>382759.40457413247</v>
      </c>
      <c r="Q187" s="45">
        <f t="shared" si="23"/>
        <v>-0.002092613844683412</v>
      </c>
      <c r="R187" s="38">
        <v>140</v>
      </c>
      <c r="S187" s="41">
        <v>310862100</v>
      </c>
      <c r="T187" s="42">
        <v>0</v>
      </c>
      <c r="U187" s="41">
        <v>0</v>
      </c>
      <c r="V187" s="42">
        <v>30</v>
      </c>
      <c r="W187" s="41">
        <v>15142500</v>
      </c>
      <c r="X187" s="43">
        <f t="shared" si="24"/>
        <v>0.006610174863079782</v>
      </c>
      <c r="Y187" s="52">
        <f t="shared" si="25"/>
        <v>170</v>
      </c>
      <c r="Z187" s="53">
        <f t="shared" si="26"/>
        <v>326004600</v>
      </c>
      <c r="AA187" s="48">
        <f t="shared" si="27"/>
        <v>5325</v>
      </c>
      <c r="AB187" s="49">
        <f t="shared" si="28"/>
        <v>2290786600</v>
      </c>
      <c r="AC187" s="12"/>
    </row>
    <row r="188" spans="1:29" ht="16.5">
      <c r="A188" s="50" t="s">
        <v>392</v>
      </c>
      <c r="B188" s="36" t="s">
        <v>393</v>
      </c>
      <c r="C188" s="37" t="s">
        <v>363</v>
      </c>
      <c r="D188" s="38">
        <v>152</v>
      </c>
      <c r="E188" s="39">
        <v>6733100</v>
      </c>
      <c r="F188" s="38">
        <v>1087</v>
      </c>
      <c r="G188" s="41">
        <v>132084200</v>
      </c>
      <c r="H188" s="42">
        <v>13</v>
      </c>
      <c r="I188" s="41">
        <v>3846600</v>
      </c>
      <c r="J188" s="42">
        <v>27</v>
      </c>
      <c r="K188" s="41">
        <v>107200</v>
      </c>
      <c r="L188" s="43">
        <f t="shared" si="29"/>
        <v>0.7680409167392722</v>
      </c>
      <c r="M188" s="41">
        <f t="shared" si="30"/>
        <v>1100</v>
      </c>
      <c r="N188" s="42">
        <f t="shared" si="31"/>
        <v>139580800</v>
      </c>
      <c r="O188" s="42">
        <f t="shared" si="33"/>
        <v>123573.45454545454</v>
      </c>
      <c r="P188" s="40">
        <v>123019.72727272728</v>
      </c>
      <c r="Q188" s="45">
        <f t="shared" si="23"/>
        <v>0.004501125835693693</v>
      </c>
      <c r="R188" s="38">
        <v>60</v>
      </c>
      <c r="S188" s="41">
        <v>27313600</v>
      </c>
      <c r="T188" s="42">
        <v>6</v>
      </c>
      <c r="U188" s="41">
        <v>3249100</v>
      </c>
      <c r="V188" s="42">
        <v>1</v>
      </c>
      <c r="W188" s="41">
        <v>3650000</v>
      </c>
      <c r="X188" s="43">
        <f t="shared" si="24"/>
        <v>0.020623356487994945</v>
      </c>
      <c r="Y188" s="52">
        <f t="shared" si="25"/>
        <v>67</v>
      </c>
      <c r="Z188" s="53">
        <f t="shared" si="26"/>
        <v>34212700</v>
      </c>
      <c r="AA188" s="48">
        <f t="shared" si="27"/>
        <v>1346</v>
      </c>
      <c r="AB188" s="49">
        <f t="shared" si="28"/>
        <v>176983800</v>
      </c>
      <c r="AC188" s="12"/>
    </row>
    <row r="189" spans="1:29" ht="16.5">
      <c r="A189" s="50" t="s">
        <v>394</v>
      </c>
      <c r="B189" s="36" t="s">
        <v>395</v>
      </c>
      <c r="C189" s="37" t="s">
        <v>396</v>
      </c>
      <c r="D189" s="38">
        <v>578</v>
      </c>
      <c r="E189" s="39">
        <v>5265800</v>
      </c>
      <c r="F189" s="38">
        <v>4523</v>
      </c>
      <c r="G189" s="41">
        <v>314843700</v>
      </c>
      <c r="H189" s="42">
        <v>2</v>
      </c>
      <c r="I189" s="41">
        <v>152700</v>
      </c>
      <c r="J189" s="42">
        <v>6</v>
      </c>
      <c r="K189" s="41">
        <v>46400</v>
      </c>
      <c r="L189" s="43">
        <f t="shared" si="29"/>
        <v>0.6576604433183127</v>
      </c>
      <c r="M189" s="41">
        <f t="shared" si="30"/>
        <v>4525</v>
      </c>
      <c r="N189" s="42">
        <f t="shared" si="31"/>
        <v>342686700</v>
      </c>
      <c r="O189" s="42">
        <f t="shared" si="33"/>
        <v>69612.46408839778</v>
      </c>
      <c r="P189" s="40">
        <v>69602.0101612547</v>
      </c>
      <c r="Q189" s="45">
        <f t="shared" si="23"/>
        <v>0.00015019576473242983</v>
      </c>
      <c r="R189" s="38">
        <v>410</v>
      </c>
      <c r="S189" s="41">
        <v>94568400</v>
      </c>
      <c r="T189" s="42">
        <v>35</v>
      </c>
      <c r="U189" s="41">
        <v>36397800</v>
      </c>
      <c r="V189" s="42">
        <v>31</v>
      </c>
      <c r="W189" s="41">
        <v>27690300</v>
      </c>
      <c r="X189" s="43">
        <f t="shared" si="24"/>
        <v>0.057812771744747166</v>
      </c>
      <c r="Y189" s="52">
        <f t="shared" si="25"/>
        <v>476</v>
      </c>
      <c r="Z189" s="53">
        <f t="shared" si="26"/>
        <v>158656500</v>
      </c>
      <c r="AA189" s="48">
        <f t="shared" si="27"/>
        <v>5585</v>
      </c>
      <c r="AB189" s="49">
        <f t="shared" si="28"/>
        <v>478965100</v>
      </c>
      <c r="AC189" s="12"/>
    </row>
    <row r="190" spans="1:29" ht="16.5">
      <c r="A190" s="50" t="s">
        <v>397</v>
      </c>
      <c r="B190" s="36" t="s">
        <v>398</v>
      </c>
      <c r="C190" s="37" t="s">
        <v>396</v>
      </c>
      <c r="D190" s="38">
        <v>1375</v>
      </c>
      <c r="E190" s="39">
        <v>17764100</v>
      </c>
      <c r="F190" s="38">
        <v>2118</v>
      </c>
      <c r="G190" s="41">
        <v>237641200</v>
      </c>
      <c r="H190" s="42">
        <v>12</v>
      </c>
      <c r="I190" s="41">
        <v>2090000</v>
      </c>
      <c r="J190" s="42">
        <v>47</v>
      </c>
      <c r="K190" s="41">
        <v>401000</v>
      </c>
      <c r="L190" s="43">
        <f t="shared" si="29"/>
        <v>0.8488388850038506</v>
      </c>
      <c r="M190" s="41">
        <f t="shared" si="30"/>
        <v>2130</v>
      </c>
      <c r="N190" s="42">
        <f t="shared" si="31"/>
        <v>239731200</v>
      </c>
      <c r="O190" s="42">
        <f t="shared" si="33"/>
        <v>112549.85915492958</v>
      </c>
      <c r="P190" s="40">
        <v>113206.35892604805</v>
      </c>
      <c r="Q190" s="45">
        <f t="shared" si="23"/>
        <v>-0.005799142180231479</v>
      </c>
      <c r="R190" s="38">
        <v>61</v>
      </c>
      <c r="S190" s="41">
        <v>11897500</v>
      </c>
      <c r="T190" s="42">
        <v>16</v>
      </c>
      <c r="U190" s="41">
        <v>12628700</v>
      </c>
      <c r="V190" s="42">
        <v>0</v>
      </c>
      <c r="W190" s="41">
        <v>0</v>
      </c>
      <c r="X190" s="43">
        <f t="shared" si="24"/>
        <v>0</v>
      </c>
      <c r="Y190" s="52">
        <f t="shared" si="25"/>
        <v>77</v>
      </c>
      <c r="Z190" s="53">
        <f t="shared" si="26"/>
        <v>24526200</v>
      </c>
      <c r="AA190" s="48">
        <f t="shared" si="27"/>
        <v>3629</v>
      </c>
      <c r="AB190" s="49">
        <f t="shared" si="28"/>
        <v>282422500</v>
      </c>
      <c r="AC190" s="12"/>
    </row>
    <row r="191" spans="1:29" ht="16.5">
      <c r="A191" s="50" t="s">
        <v>399</v>
      </c>
      <c r="B191" s="36" t="s">
        <v>400</v>
      </c>
      <c r="C191" s="37" t="s">
        <v>396</v>
      </c>
      <c r="D191" s="38">
        <v>257</v>
      </c>
      <c r="E191" s="39">
        <v>5409900</v>
      </c>
      <c r="F191" s="38">
        <v>971</v>
      </c>
      <c r="G191" s="41">
        <v>135321200</v>
      </c>
      <c r="H191" s="42">
        <v>157</v>
      </c>
      <c r="I191" s="41">
        <v>22546300</v>
      </c>
      <c r="J191" s="42">
        <v>276</v>
      </c>
      <c r="K191" s="41">
        <v>2823500</v>
      </c>
      <c r="L191" s="43">
        <f t="shared" si="29"/>
        <v>0.8279910187225333</v>
      </c>
      <c r="M191" s="41">
        <f t="shared" si="30"/>
        <v>1128</v>
      </c>
      <c r="N191" s="42">
        <f t="shared" si="31"/>
        <v>157867500</v>
      </c>
      <c r="O191" s="42">
        <f t="shared" si="33"/>
        <v>139953.45744680852</v>
      </c>
      <c r="P191" s="40">
        <v>139643.22409211693</v>
      </c>
      <c r="Q191" s="45">
        <f t="shared" si="23"/>
        <v>0.002221614093405222</v>
      </c>
      <c r="R191" s="38">
        <v>69</v>
      </c>
      <c r="S191" s="41">
        <v>17607200</v>
      </c>
      <c r="T191" s="42">
        <v>2</v>
      </c>
      <c r="U191" s="41">
        <v>6955200</v>
      </c>
      <c r="V191" s="42">
        <v>0</v>
      </c>
      <c r="W191" s="41">
        <v>0</v>
      </c>
      <c r="X191" s="43">
        <f t="shared" si="24"/>
        <v>0</v>
      </c>
      <c r="Y191" s="52">
        <f t="shared" si="25"/>
        <v>71</v>
      </c>
      <c r="Z191" s="53">
        <f t="shared" si="26"/>
        <v>24562400</v>
      </c>
      <c r="AA191" s="48">
        <f t="shared" si="27"/>
        <v>1732</v>
      </c>
      <c r="AB191" s="49">
        <f t="shared" si="28"/>
        <v>190663300</v>
      </c>
      <c r="AC191" s="12"/>
    </row>
    <row r="192" spans="1:29" ht="16.5">
      <c r="A192" s="50" t="s">
        <v>401</v>
      </c>
      <c r="B192" s="36" t="s">
        <v>402</v>
      </c>
      <c r="C192" s="37" t="s">
        <v>396</v>
      </c>
      <c r="D192" s="38">
        <v>531</v>
      </c>
      <c r="E192" s="39">
        <v>10988300</v>
      </c>
      <c r="F192" s="38">
        <v>969</v>
      </c>
      <c r="G192" s="41">
        <v>145919400</v>
      </c>
      <c r="H192" s="42">
        <v>28</v>
      </c>
      <c r="I192" s="41">
        <v>5168400</v>
      </c>
      <c r="J192" s="42">
        <v>136</v>
      </c>
      <c r="K192" s="41">
        <v>643400</v>
      </c>
      <c r="L192" s="43">
        <f t="shared" si="29"/>
        <v>0.8884308843747023</v>
      </c>
      <c r="M192" s="41">
        <f t="shared" si="30"/>
        <v>997</v>
      </c>
      <c r="N192" s="42">
        <f t="shared" si="31"/>
        <v>151087800</v>
      </c>
      <c r="O192" s="42">
        <f t="shared" si="33"/>
        <v>151542.42728184554</v>
      </c>
      <c r="P192" s="40">
        <v>151726.76616915423</v>
      </c>
      <c r="Q192" s="45">
        <f t="shared" si="23"/>
        <v>-0.0012149398024023192</v>
      </c>
      <c r="R192" s="38">
        <v>55</v>
      </c>
      <c r="S192" s="41">
        <v>7341900</v>
      </c>
      <c r="T192" s="42">
        <v>0</v>
      </c>
      <c r="U192" s="41">
        <v>0</v>
      </c>
      <c r="V192" s="42">
        <v>0</v>
      </c>
      <c r="W192" s="41">
        <v>0</v>
      </c>
      <c r="X192" s="43">
        <f t="shared" si="24"/>
        <v>0</v>
      </c>
      <c r="Y192" s="52">
        <f t="shared" si="25"/>
        <v>55</v>
      </c>
      <c r="Z192" s="53">
        <f t="shared" si="26"/>
        <v>7341900</v>
      </c>
      <c r="AA192" s="48">
        <f t="shared" si="27"/>
        <v>1719</v>
      </c>
      <c r="AB192" s="49">
        <f t="shared" si="28"/>
        <v>170061400</v>
      </c>
      <c r="AC192" s="12"/>
    </row>
    <row r="193" spans="1:29" ht="16.5">
      <c r="A193" s="50" t="s">
        <v>403</v>
      </c>
      <c r="B193" s="51" t="s">
        <v>404</v>
      </c>
      <c r="C193" s="37" t="s">
        <v>396</v>
      </c>
      <c r="D193" s="38">
        <v>658</v>
      </c>
      <c r="E193" s="39">
        <v>16388000</v>
      </c>
      <c r="F193" s="38">
        <v>1592</v>
      </c>
      <c r="G193" s="41">
        <v>251762000</v>
      </c>
      <c r="H193" s="42">
        <v>48</v>
      </c>
      <c r="I193" s="41">
        <v>11729200</v>
      </c>
      <c r="J193" s="42">
        <v>137</v>
      </c>
      <c r="K193" s="41">
        <v>2612200</v>
      </c>
      <c r="L193" s="43">
        <f t="shared" si="29"/>
        <v>0.8470904124809037</v>
      </c>
      <c r="M193" s="41">
        <f t="shared" si="30"/>
        <v>1640</v>
      </c>
      <c r="N193" s="42">
        <f t="shared" si="31"/>
        <v>263791200</v>
      </c>
      <c r="O193" s="42">
        <f t="shared" si="33"/>
        <v>160665.36585365853</v>
      </c>
      <c r="P193" s="40">
        <v>160740.87858450276</v>
      </c>
      <c r="Q193" s="45">
        <f t="shared" si="23"/>
        <v>-0.00046977925907337823</v>
      </c>
      <c r="R193" s="38">
        <v>75</v>
      </c>
      <c r="S193" s="41">
        <v>26632800</v>
      </c>
      <c r="T193" s="42">
        <v>1</v>
      </c>
      <c r="U193" s="41">
        <v>1630200</v>
      </c>
      <c r="V193" s="42">
        <v>1</v>
      </c>
      <c r="W193" s="41">
        <v>300000</v>
      </c>
      <c r="X193" s="43">
        <f t="shared" si="24"/>
        <v>0.0009644615218431245</v>
      </c>
      <c r="Y193" s="52">
        <f t="shared" si="25"/>
        <v>77</v>
      </c>
      <c r="Z193" s="53">
        <f t="shared" si="26"/>
        <v>28563000</v>
      </c>
      <c r="AA193" s="48">
        <f t="shared" si="27"/>
        <v>2512</v>
      </c>
      <c r="AB193" s="49">
        <f t="shared" si="28"/>
        <v>311054400</v>
      </c>
      <c r="AC193" s="12"/>
    </row>
    <row r="194" spans="1:29" ht="16.5">
      <c r="A194" s="50" t="s">
        <v>405</v>
      </c>
      <c r="B194" s="36" t="s">
        <v>406</v>
      </c>
      <c r="C194" s="37" t="s">
        <v>396</v>
      </c>
      <c r="D194" s="38">
        <v>117</v>
      </c>
      <c r="E194" s="39">
        <v>4685000</v>
      </c>
      <c r="F194" s="38">
        <v>293</v>
      </c>
      <c r="G194" s="41">
        <v>52942800</v>
      </c>
      <c r="H194" s="42">
        <v>61</v>
      </c>
      <c r="I194" s="41">
        <v>12290500</v>
      </c>
      <c r="J194" s="42">
        <v>141</v>
      </c>
      <c r="K194" s="41">
        <v>3556700</v>
      </c>
      <c r="L194" s="43">
        <f t="shared" si="29"/>
        <v>0.8603331693555939</v>
      </c>
      <c r="M194" s="41">
        <f t="shared" si="30"/>
        <v>354</v>
      </c>
      <c r="N194" s="42">
        <f t="shared" si="31"/>
        <v>65233300</v>
      </c>
      <c r="O194" s="42">
        <f t="shared" si="33"/>
        <v>184274.85875706215</v>
      </c>
      <c r="P194" s="40">
        <v>149183.19327731093</v>
      </c>
      <c r="Q194" s="45">
        <f t="shared" si="23"/>
        <v>0.23522532739006774</v>
      </c>
      <c r="R194" s="38">
        <v>7</v>
      </c>
      <c r="S194" s="41">
        <v>2348300</v>
      </c>
      <c r="T194" s="42">
        <v>0</v>
      </c>
      <c r="U194" s="41">
        <v>0</v>
      </c>
      <c r="V194" s="42">
        <v>0</v>
      </c>
      <c r="W194" s="41">
        <v>0</v>
      </c>
      <c r="X194" s="43">
        <f t="shared" si="24"/>
        <v>0</v>
      </c>
      <c r="Y194" s="52">
        <f t="shared" si="25"/>
        <v>7</v>
      </c>
      <c r="Z194" s="53">
        <f t="shared" si="26"/>
        <v>2348300</v>
      </c>
      <c r="AA194" s="48">
        <f t="shared" si="27"/>
        <v>619</v>
      </c>
      <c r="AB194" s="49">
        <f t="shared" si="28"/>
        <v>75823300</v>
      </c>
      <c r="AC194" s="12"/>
    </row>
    <row r="195" spans="1:29" ht="16.5">
      <c r="A195" s="50" t="s">
        <v>407</v>
      </c>
      <c r="B195" s="36" t="s">
        <v>408</v>
      </c>
      <c r="C195" s="37" t="s">
        <v>396</v>
      </c>
      <c r="D195" s="38">
        <v>211</v>
      </c>
      <c r="E195" s="39">
        <v>4507200</v>
      </c>
      <c r="F195" s="38">
        <v>1453</v>
      </c>
      <c r="G195" s="41">
        <v>225213100</v>
      </c>
      <c r="H195" s="42">
        <v>187</v>
      </c>
      <c r="I195" s="41">
        <v>34998800</v>
      </c>
      <c r="J195" s="42">
        <v>472</v>
      </c>
      <c r="K195" s="41">
        <v>8008100</v>
      </c>
      <c r="L195" s="43">
        <f t="shared" si="29"/>
        <v>0.8466360607519815</v>
      </c>
      <c r="M195" s="41">
        <f t="shared" si="30"/>
        <v>1640</v>
      </c>
      <c r="N195" s="42">
        <f t="shared" si="31"/>
        <v>260662800</v>
      </c>
      <c r="O195" s="42">
        <f t="shared" si="33"/>
        <v>158665.79268292684</v>
      </c>
      <c r="P195" s="40">
        <v>158916.7277167277</v>
      </c>
      <c r="Q195" s="45">
        <f t="shared" si="23"/>
        <v>-0.0015790347398051325</v>
      </c>
      <c r="R195" s="38">
        <v>47</v>
      </c>
      <c r="S195" s="41">
        <v>34169900</v>
      </c>
      <c r="T195" s="42">
        <v>0</v>
      </c>
      <c r="U195" s="41">
        <v>0</v>
      </c>
      <c r="V195" s="42">
        <v>2</v>
      </c>
      <c r="W195" s="41">
        <v>450900</v>
      </c>
      <c r="X195" s="43">
        <f t="shared" si="24"/>
        <v>0.0014670666475786404</v>
      </c>
      <c r="Y195" s="52">
        <f t="shared" si="25"/>
        <v>49</v>
      </c>
      <c r="Z195" s="53">
        <f t="shared" si="26"/>
        <v>34620800</v>
      </c>
      <c r="AA195" s="48">
        <f t="shared" si="27"/>
        <v>2372</v>
      </c>
      <c r="AB195" s="49">
        <f t="shared" si="28"/>
        <v>307348000</v>
      </c>
      <c r="AC195" s="12"/>
    </row>
    <row r="196" spans="1:29" ht="16.5">
      <c r="A196" s="50" t="s">
        <v>409</v>
      </c>
      <c r="B196" s="36" t="s">
        <v>410</v>
      </c>
      <c r="C196" s="37" t="s">
        <v>396</v>
      </c>
      <c r="D196" s="38">
        <v>1541</v>
      </c>
      <c r="E196" s="39">
        <v>12005100</v>
      </c>
      <c r="F196" s="38">
        <v>1108</v>
      </c>
      <c r="G196" s="41">
        <v>188247300</v>
      </c>
      <c r="H196" s="42">
        <v>106</v>
      </c>
      <c r="I196" s="41">
        <v>17336100</v>
      </c>
      <c r="J196" s="42">
        <v>218</v>
      </c>
      <c r="K196" s="41">
        <v>2226300</v>
      </c>
      <c r="L196" s="43">
        <f t="shared" si="29"/>
        <v>0.8855543906109871</v>
      </c>
      <c r="M196" s="41">
        <f t="shared" si="30"/>
        <v>1214</v>
      </c>
      <c r="N196" s="42">
        <f t="shared" si="31"/>
        <v>205873400</v>
      </c>
      <c r="O196" s="42">
        <f aca="true" t="shared" si="34" ref="O196:O259">(I196+G196)/(H196+F196)</f>
        <v>169343.82207578255</v>
      </c>
      <c r="P196" s="40">
        <v>169435.16844700082</v>
      </c>
      <c r="Q196" s="45">
        <f aca="true" t="shared" si="35" ref="Q196:Q259">(O196-P196)/P196</f>
        <v>-0.0005391228518584921</v>
      </c>
      <c r="R196" s="38">
        <v>34</v>
      </c>
      <c r="S196" s="41">
        <v>9097400</v>
      </c>
      <c r="T196" s="42">
        <v>2</v>
      </c>
      <c r="U196" s="41">
        <v>2950000</v>
      </c>
      <c r="V196" s="42">
        <v>1</v>
      </c>
      <c r="W196" s="41">
        <v>290000</v>
      </c>
      <c r="X196" s="43">
        <f aca="true" t="shared" si="36" ref="X196:X259">W196/AB196</f>
        <v>0.0012491804945204052</v>
      </c>
      <c r="Y196" s="52">
        <f aca="true" t="shared" si="37" ref="Y196:Y259">R196+T196+V196</f>
        <v>37</v>
      </c>
      <c r="Z196" s="53">
        <f aca="true" t="shared" si="38" ref="Z196:Z259">S196+U196+W196</f>
        <v>12337400</v>
      </c>
      <c r="AA196" s="48">
        <f aca="true" t="shared" si="39" ref="AA196:AA259">V196+T196+R196+J196+H196+F196+D196</f>
        <v>3010</v>
      </c>
      <c r="AB196" s="49">
        <f aca="true" t="shared" si="40" ref="AB196:AB259">W196+U196+S196+K196+I196+G196+E196</f>
        <v>232152200</v>
      </c>
      <c r="AC196" s="12"/>
    </row>
    <row r="197" spans="1:29" ht="16.5">
      <c r="A197" s="50" t="s">
        <v>411</v>
      </c>
      <c r="B197" s="36" t="s">
        <v>412</v>
      </c>
      <c r="C197" s="37" t="s">
        <v>396</v>
      </c>
      <c r="D197" s="38">
        <v>1977</v>
      </c>
      <c r="E197" s="39">
        <v>11677700</v>
      </c>
      <c r="F197" s="38">
        <v>1367</v>
      </c>
      <c r="G197" s="41">
        <v>236918100</v>
      </c>
      <c r="H197" s="42">
        <v>21</v>
      </c>
      <c r="I197" s="41">
        <v>7176600</v>
      </c>
      <c r="J197" s="42">
        <v>65</v>
      </c>
      <c r="K197" s="41">
        <v>2159800</v>
      </c>
      <c r="L197" s="43">
        <f t="shared" si="29"/>
        <v>0.8282195911946911</v>
      </c>
      <c r="M197" s="41">
        <f t="shared" si="30"/>
        <v>1388</v>
      </c>
      <c r="N197" s="42">
        <f t="shared" si="31"/>
        <v>244714400</v>
      </c>
      <c r="O197" s="42">
        <f t="shared" si="34"/>
        <v>175860.734870317</v>
      </c>
      <c r="P197" s="40">
        <v>176124.9643366619</v>
      </c>
      <c r="Q197" s="45">
        <f t="shared" si="35"/>
        <v>-0.0015002385796929166</v>
      </c>
      <c r="R197" s="38">
        <v>74</v>
      </c>
      <c r="S197" s="41">
        <v>18355900</v>
      </c>
      <c r="T197" s="42">
        <v>29</v>
      </c>
      <c r="U197" s="41">
        <v>17814400</v>
      </c>
      <c r="V197" s="42">
        <v>2</v>
      </c>
      <c r="W197" s="41">
        <v>619700</v>
      </c>
      <c r="X197" s="43">
        <f t="shared" si="36"/>
        <v>0.002102658028475629</v>
      </c>
      <c r="Y197" s="52">
        <f t="shared" si="37"/>
        <v>105</v>
      </c>
      <c r="Z197" s="53">
        <f t="shared" si="38"/>
        <v>36790000</v>
      </c>
      <c r="AA197" s="48">
        <f t="shared" si="39"/>
        <v>3535</v>
      </c>
      <c r="AB197" s="49">
        <f t="shared" si="40"/>
        <v>294722200</v>
      </c>
      <c r="AC197" s="12"/>
    </row>
    <row r="198" spans="1:29" ht="16.5">
      <c r="A198" s="50" t="s">
        <v>413</v>
      </c>
      <c r="B198" s="36" t="s">
        <v>414</v>
      </c>
      <c r="C198" s="37" t="s">
        <v>396</v>
      </c>
      <c r="D198" s="38">
        <v>868</v>
      </c>
      <c r="E198" s="39">
        <v>27771500</v>
      </c>
      <c r="F198" s="38">
        <v>8386</v>
      </c>
      <c r="G198" s="41">
        <v>1050270900</v>
      </c>
      <c r="H198" s="42">
        <v>61</v>
      </c>
      <c r="I198" s="41">
        <v>8718100</v>
      </c>
      <c r="J198" s="42">
        <v>95</v>
      </c>
      <c r="K198" s="41">
        <v>2139100</v>
      </c>
      <c r="L198" s="43">
        <f t="shared" si="29"/>
        <v>0.7195315155699337</v>
      </c>
      <c r="M198" s="41">
        <f t="shared" si="30"/>
        <v>8447</v>
      </c>
      <c r="N198" s="42">
        <f t="shared" si="31"/>
        <v>1095805800</v>
      </c>
      <c r="O198" s="42">
        <f t="shared" si="34"/>
        <v>125368.65159228128</v>
      </c>
      <c r="P198" s="40">
        <v>125445.55897678825</v>
      </c>
      <c r="Q198" s="45">
        <f t="shared" si="35"/>
        <v>-0.0006130737918047436</v>
      </c>
      <c r="R198" s="38">
        <v>414</v>
      </c>
      <c r="S198" s="41">
        <v>233851400</v>
      </c>
      <c r="T198" s="42">
        <v>71</v>
      </c>
      <c r="U198" s="41">
        <v>112207900</v>
      </c>
      <c r="V198" s="42">
        <v>34</v>
      </c>
      <c r="W198" s="41">
        <v>36816800</v>
      </c>
      <c r="X198" s="43">
        <f t="shared" si="36"/>
        <v>0.02501522480633428</v>
      </c>
      <c r="Y198" s="52">
        <f t="shared" si="37"/>
        <v>519</v>
      </c>
      <c r="Z198" s="53">
        <f t="shared" si="38"/>
        <v>382876100</v>
      </c>
      <c r="AA198" s="48">
        <f t="shared" si="39"/>
        <v>9929</v>
      </c>
      <c r="AB198" s="49">
        <f t="shared" si="40"/>
        <v>1471775700</v>
      </c>
      <c r="AC198" s="12"/>
    </row>
    <row r="199" spans="1:29" ht="16.5">
      <c r="A199" s="50" t="s">
        <v>415</v>
      </c>
      <c r="B199" s="36" t="s">
        <v>416</v>
      </c>
      <c r="C199" s="37" t="s">
        <v>396</v>
      </c>
      <c r="D199" s="38">
        <v>6</v>
      </c>
      <c r="E199" s="39">
        <v>123300</v>
      </c>
      <c r="F199" s="38">
        <v>183</v>
      </c>
      <c r="G199" s="41">
        <v>27576200</v>
      </c>
      <c r="H199" s="42">
        <v>12</v>
      </c>
      <c r="I199" s="41">
        <v>2681200</v>
      </c>
      <c r="J199" s="42">
        <v>27</v>
      </c>
      <c r="K199" s="41">
        <v>421900</v>
      </c>
      <c r="L199" s="43">
        <f t="shared" si="29"/>
        <v>0.9251641191381108</v>
      </c>
      <c r="M199" s="41">
        <f t="shared" si="30"/>
        <v>195</v>
      </c>
      <c r="N199" s="42">
        <f t="shared" si="31"/>
        <v>30257400</v>
      </c>
      <c r="O199" s="42">
        <f t="shared" si="34"/>
        <v>155166.15384615384</v>
      </c>
      <c r="P199" s="40">
        <v>156165.9793814433</v>
      </c>
      <c r="Q199" s="45">
        <f t="shared" si="35"/>
        <v>-0.006402326161239793</v>
      </c>
      <c r="R199" s="38">
        <v>12</v>
      </c>
      <c r="S199" s="41">
        <v>1902300</v>
      </c>
      <c r="T199" s="42">
        <v>0</v>
      </c>
      <c r="U199" s="41">
        <v>0</v>
      </c>
      <c r="V199" s="42">
        <v>0</v>
      </c>
      <c r="W199" s="41">
        <v>0</v>
      </c>
      <c r="X199" s="43">
        <f t="shared" si="36"/>
        <v>0</v>
      </c>
      <c r="Y199" s="52">
        <f t="shared" si="37"/>
        <v>12</v>
      </c>
      <c r="Z199" s="53">
        <f t="shared" si="38"/>
        <v>1902300</v>
      </c>
      <c r="AA199" s="48">
        <f t="shared" si="39"/>
        <v>240</v>
      </c>
      <c r="AB199" s="49">
        <f t="shared" si="40"/>
        <v>32704900</v>
      </c>
      <c r="AC199" s="12"/>
    </row>
    <row r="200" spans="1:29" ht="16.5">
      <c r="A200" s="50" t="s">
        <v>417</v>
      </c>
      <c r="B200" s="36" t="s">
        <v>418</v>
      </c>
      <c r="C200" s="37" t="s">
        <v>396</v>
      </c>
      <c r="D200" s="38">
        <v>62</v>
      </c>
      <c r="E200" s="39">
        <v>1289000</v>
      </c>
      <c r="F200" s="38">
        <v>389</v>
      </c>
      <c r="G200" s="41">
        <v>65098500</v>
      </c>
      <c r="H200" s="42">
        <v>165</v>
      </c>
      <c r="I200" s="41">
        <v>31826300</v>
      </c>
      <c r="J200" s="42">
        <v>324</v>
      </c>
      <c r="K200" s="41">
        <v>4561700</v>
      </c>
      <c r="L200" s="43">
        <f t="shared" si="29"/>
        <v>0.9052732450458545</v>
      </c>
      <c r="M200" s="41">
        <f t="shared" si="30"/>
        <v>554</v>
      </c>
      <c r="N200" s="42">
        <f t="shared" si="31"/>
        <v>96924800</v>
      </c>
      <c r="O200" s="42">
        <f t="shared" si="34"/>
        <v>174954.51263537907</v>
      </c>
      <c r="P200" s="40">
        <v>174998.19494584837</v>
      </c>
      <c r="Q200" s="45">
        <f t="shared" si="35"/>
        <v>-0.0002496157773674188</v>
      </c>
      <c r="R200" s="38">
        <v>15</v>
      </c>
      <c r="S200" s="41">
        <v>4291400</v>
      </c>
      <c r="T200" s="42">
        <v>0</v>
      </c>
      <c r="U200" s="41">
        <v>0</v>
      </c>
      <c r="V200" s="42">
        <v>0</v>
      </c>
      <c r="W200" s="41">
        <v>0</v>
      </c>
      <c r="X200" s="43">
        <f t="shared" si="36"/>
        <v>0</v>
      </c>
      <c r="Y200" s="52">
        <f t="shared" si="37"/>
        <v>15</v>
      </c>
      <c r="Z200" s="53">
        <f t="shared" si="38"/>
        <v>4291400</v>
      </c>
      <c r="AA200" s="48">
        <f t="shared" si="39"/>
        <v>955</v>
      </c>
      <c r="AB200" s="49">
        <f t="shared" si="40"/>
        <v>107066900</v>
      </c>
      <c r="AC200" s="12"/>
    </row>
    <row r="201" spans="1:29" ht="16.5">
      <c r="A201" s="50" t="s">
        <v>419</v>
      </c>
      <c r="B201" s="36" t="s">
        <v>420</v>
      </c>
      <c r="C201" s="37" t="s">
        <v>396</v>
      </c>
      <c r="D201" s="38">
        <v>274</v>
      </c>
      <c r="E201" s="39">
        <v>13009900</v>
      </c>
      <c r="F201" s="38">
        <v>2443</v>
      </c>
      <c r="G201" s="41">
        <v>424918400</v>
      </c>
      <c r="H201" s="42">
        <v>191</v>
      </c>
      <c r="I201" s="41">
        <v>40808000</v>
      </c>
      <c r="J201" s="42">
        <v>414</v>
      </c>
      <c r="K201" s="41">
        <v>9079100</v>
      </c>
      <c r="L201" s="43">
        <f t="shared" si="29"/>
        <v>0.743103545936338</v>
      </c>
      <c r="M201" s="41">
        <f t="shared" si="30"/>
        <v>2634</v>
      </c>
      <c r="N201" s="42">
        <f t="shared" si="31"/>
        <v>472698400</v>
      </c>
      <c r="O201" s="42">
        <f t="shared" si="34"/>
        <v>176813.36370539104</v>
      </c>
      <c r="P201" s="40">
        <v>176832.24582701063</v>
      </c>
      <c r="Q201" s="45">
        <f t="shared" si="35"/>
        <v>-0.00010677985528762439</v>
      </c>
      <c r="R201" s="38">
        <v>133</v>
      </c>
      <c r="S201" s="41">
        <v>118459300</v>
      </c>
      <c r="T201" s="42">
        <v>3</v>
      </c>
      <c r="U201" s="41">
        <v>13484800</v>
      </c>
      <c r="V201" s="42">
        <v>5</v>
      </c>
      <c r="W201" s="41">
        <v>6972000</v>
      </c>
      <c r="X201" s="43">
        <f t="shared" si="36"/>
        <v>0.011124381014836498</v>
      </c>
      <c r="Y201" s="52">
        <f t="shared" si="37"/>
        <v>141</v>
      </c>
      <c r="Z201" s="53">
        <f t="shared" si="38"/>
        <v>138916100</v>
      </c>
      <c r="AA201" s="48">
        <f t="shared" si="39"/>
        <v>3463</v>
      </c>
      <c r="AB201" s="49">
        <f t="shared" si="40"/>
        <v>626731500</v>
      </c>
      <c r="AC201" s="12"/>
    </row>
    <row r="202" spans="1:29" ht="16.5">
      <c r="A202" s="50" t="s">
        <v>421</v>
      </c>
      <c r="B202" s="36" t="s">
        <v>422</v>
      </c>
      <c r="C202" s="37" t="s">
        <v>396</v>
      </c>
      <c r="D202" s="38">
        <v>1179</v>
      </c>
      <c r="E202" s="39">
        <v>50549800</v>
      </c>
      <c r="F202" s="38">
        <v>15936</v>
      </c>
      <c r="G202" s="41">
        <v>2540227800</v>
      </c>
      <c r="H202" s="42">
        <v>313</v>
      </c>
      <c r="I202" s="41">
        <v>50879500</v>
      </c>
      <c r="J202" s="42">
        <v>586</v>
      </c>
      <c r="K202" s="41">
        <v>4681900</v>
      </c>
      <c r="L202" s="43">
        <f aca="true" t="shared" si="41" ref="L202:L265">(G202+I202)/AB202</f>
        <v>0.677928544423935</v>
      </c>
      <c r="M202" s="41">
        <f aca="true" t="shared" si="42" ref="M202:M265">F202+H202</f>
        <v>16249</v>
      </c>
      <c r="N202" s="42">
        <f aca="true" t="shared" si="43" ref="N202:N265">W202+I202+G202</f>
        <v>2702050900</v>
      </c>
      <c r="O202" s="42">
        <f t="shared" si="34"/>
        <v>159462.57000430796</v>
      </c>
      <c r="P202" s="40">
        <v>159290.18110139214</v>
      </c>
      <c r="Q202" s="45">
        <f t="shared" si="35"/>
        <v>0.0010822318219732984</v>
      </c>
      <c r="R202" s="38">
        <v>1288</v>
      </c>
      <c r="S202" s="41">
        <v>832294900</v>
      </c>
      <c r="T202" s="42">
        <v>156</v>
      </c>
      <c r="U202" s="41">
        <v>232517500</v>
      </c>
      <c r="V202" s="42">
        <v>59</v>
      </c>
      <c r="W202" s="41">
        <v>110943600</v>
      </c>
      <c r="X202" s="43">
        <f t="shared" si="36"/>
        <v>0.029026908017723264</v>
      </c>
      <c r="Y202" s="52">
        <f t="shared" si="37"/>
        <v>1503</v>
      </c>
      <c r="Z202" s="53">
        <f t="shared" si="38"/>
        <v>1175756000</v>
      </c>
      <c r="AA202" s="48">
        <f t="shared" si="39"/>
        <v>19517</v>
      </c>
      <c r="AB202" s="49">
        <f t="shared" si="40"/>
        <v>3822095000</v>
      </c>
      <c r="AC202" s="12"/>
    </row>
    <row r="203" spans="1:29" ht="16.5">
      <c r="A203" s="50" t="s">
        <v>423</v>
      </c>
      <c r="B203" s="36" t="s">
        <v>424</v>
      </c>
      <c r="C203" s="37" t="s">
        <v>425</v>
      </c>
      <c r="D203" s="38">
        <v>331</v>
      </c>
      <c r="E203" s="39">
        <v>41271880</v>
      </c>
      <c r="F203" s="38">
        <v>8413</v>
      </c>
      <c r="G203" s="41">
        <v>1993549500</v>
      </c>
      <c r="H203" s="42">
        <v>0</v>
      </c>
      <c r="I203" s="41">
        <v>0</v>
      </c>
      <c r="J203" s="42">
        <v>0</v>
      </c>
      <c r="K203" s="41">
        <v>0</v>
      </c>
      <c r="L203" s="43">
        <f t="shared" si="41"/>
        <v>0.7449458083224191</v>
      </c>
      <c r="M203" s="41">
        <f t="shared" si="42"/>
        <v>8413</v>
      </c>
      <c r="N203" s="42">
        <f t="shared" si="43"/>
        <v>2203118450</v>
      </c>
      <c r="O203" s="42">
        <f t="shared" si="34"/>
        <v>236960.59669559015</v>
      </c>
      <c r="P203" s="40">
        <v>238132.170588938</v>
      </c>
      <c r="Q203" s="45">
        <f t="shared" si="35"/>
        <v>-0.004919847202712499</v>
      </c>
      <c r="R203" s="38">
        <v>464</v>
      </c>
      <c r="S203" s="41">
        <v>303504950</v>
      </c>
      <c r="T203" s="42">
        <v>117</v>
      </c>
      <c r="U203" s="41">
        <v>128204750</v>
      </c>
      <c r="V203" s="42">
        <v>143</v>
      </c>
      <c r="W203" s="41">
        <v>209568950</v>
      </c>
      <c r="X203" s="43">
        <f t="shared" si="36"/>
        <v>0.07831132904250968</v>
      </c>
      <c r="Y203" s="52">
        <f t="shared" si="37"/>
        <v>724</v>
      </c>
      <c r="Z203" s="53">
        <f t="shared" si="38"/>
        <v>641278650</v>
      </c>
      <c r="AA203" s="48">
        <f t="shared" si="39"/>
        <v>9468</v>
      </c>
      <c r="AB203" s="49">
        <f t="shared" si="40"/>
        <v>2676100030</v>
      </c>
      <c r="AC203" s="12"/>
    </row>
    <row r="204" spans="1:29" ht="16.5">
      <c r="A204" s="50" t="s">
        <v>426</v>
      </c>
      <c r="B204" s="36" t="s">
        <v>427</v>
      </c>
      <c r="C204" s="37" t="s">
        <v>425</v>
      </c>
      <c r="D204" s="38">
        <v>84</v>
      </c>
      <c r="E204" s="39">
        <v>29619400</v>
      </c>
      <c r="F204" s="38">
        <v>11682</v>
      </c>
      <c r="G204" s="41">
        <v>3161386500</v>
      </c>
      <c r="H204" s="42">
        <v>0</v>
      </c>
      <c r="I204" s="41">
        <v>0</v>
      </c>
      <c r="J204" s="42">
        <v>0</v>
      </c>
      <c r="K204" s="41">
        <v>0</v>
      </c>
      <c r="L204" s="43">
        <f t="shared" si="41"/>
        <v>0.7845987720855173</v>
      </c>
      <c r="M204" s="41">
        <f t="shared" si="42"/>
        <v>11682</v>
      </c>
      <c r="N204" s="42">
        <f t="shared" si="43"/>
        <v>3414968200</v>
      </c>
      <c r="O204" s="42">
        <f t="shared" si="34"/>
        <v>270620.3133025167</v>
      </c>
      <c r="P204" s="40">
        <v>270672.9168454475</v>
      </c>
      <c r="Q204" s="45">
        <f t="shared" si="35"/>
        <v>-0.0001943435772734961</v>
      </c>
      <c r="R204" s="38">
        <v>679</v>
      </c>
      <c r="S204" s="41">
        <v>552723700</v>
      </c>
      <c r="T204" s="42">
        <v>27</v>
      </c>
      <c r="U204" s="41">
        <v>31992100</v>
      </c>
      <c r="V204" s="42">
        <v>98</v>
      </c>
      <c r="W204" s="41">
        <v>253581700</v>
      </c>
      <c r="X204" s="43">
        <f t="shared" si="36"/>
        <v>0.06293437719284183</v>
      </c>
      <c r="Y204" s="52">
        <f t="shared" si="37"/>
        <v>804</v>
      </c>
      <c r="Z204" s="53">
        <f t="shared" si="38"/>
        <v>838297500</v>
      </c>
      <c r="AA204" s="48">
        <f t="shared" si="39"/>
        <v>12570</v>
      </c>
      <c r="AB204" s="49">
        <f t="shared" si="40"/>
        <v>4029303400</v>
      </c>
      <c r="AC204" s="12"/>
    </row>
    <row r="205" spans="1:29" ht="16.5">
      <c r="A205" s="50" t="s">
        <v>428</v>
      </c>
      <c r="B205" s="36" t="s">
        <v>429</v>
      </c>
      <c r="C205" s="37" t="s">
        <v>425</v>
      </c>
      <c r="D205" s="38">
        <v>33</v>
      </c>
      <c r="E205" s="39">
        <v>3079100</v>
      </c>
      <c r="F205" s="38">
        <v>1918</v>
      </c>
      <c r="G205" s="41">
        <v>804675200</v>
      </c>
      <c r="H205" s="42">
        <v>0</v>
      </c>
      <c r="I205" s="41">
        <v>0</v>
      </c>
      <c r="J205" s="42">
        <v>0</v>
      </c>
      <c r="K205" s="41">
        <v>0</v>
      </c>
      <c r="L205" s="43">
        <f t="shared" si="41"/>
        <v>0.7850398614884374</v>
      </c>
      <c r="M205" s="41">
        <f t="shared" si="42"/>
        <v>1918</v>
      </c>
      <c r="N205" s="42">
        <f t="shared" si="43"/>
        <v>895072900</v>
      </c>
      <c r="O205" s="42">
        <f t="shared" si="34"/>
        <v>419538.68613138684</v>
      </c>
      <c r="P205" s="40">
        <v>420306.94516971277</v>
      </c>
      <c r="Q205" s="45">
        <f t="shared" si="35"/>
        <v>-0.00182785235208453</v>
      </c>
      <c r="R205" s="38">
        <v>191</v>
      </c>
      <c r="S205" s="41">
        <v>126859900</v>
      </c>
      <c r="T205" s="42">
        <v>0</v>
      </c>
      <c r="U205" s="41">
        <v>0</v>
      </c>
      <c r="V205" s="42">
        <v>28</v>
      </c>
      <c r="W205" s="41">
        <v>90397700</v>
      </c>
      <c r="X205" s="43">
        <f t="shared" si="36"/>
        <v>0.08819185416286386</v>
      </c>
      <c r="Y205" s="52">
        <f t="shared" si="37"/>
        <v>219</v>
      </c>
      <c r="Z205" s="53">
        <f t="shared" si="38"/>
        <v>217257600</v>
      </c>
      <c r="AA205" s="48">
        <f t="shared" si="39"/>
        <v>2170</v>
      </c>
      <c r="AB205" s="49">
        <f t="shared" si="40"/>
        <v>1025011900</v>
      </c>
      <c r="AC205" s="12"/>
    </row>
    <row r="206" spans="1:29" ht="16.5">
      <c r="A206" s="50" t="s">
        <v>430</v>
      </c>
      <c r="B206" s="36" t="s">
        <v>431</v>
      </c>
      <c r="C206" s="37" t="s">
        <v>425</v>
      </c>
      <c r="D206" s="38">
        <v>102</v>
      </c>
      <c r="E206" s="39">
        <v>59401200</v>
      </c>
      <c r="F206" s="38">
        <v>3917</v>
      </c>
      <c r="G206" s="41">
        <v>1829464900</v>
      </c>
      <c r="H206" s="42">
        <v>2</v>
      </c>
      <c r="I206" s="41">
        <v>2100000</v>
      </c>
      <c r="J206" s="42">
        <v>2</v>
      </c>
      <c r="K206" s="41">
        <v>5100</v>
      </c>
      <c r="L206" s="43">
        <f t="shared" si="41"/>
        <v>0.8228254704135204</v>
      </c>
      <c r="M206" s="41">
        <f t="shared" si="42"/>
        <v>3919</v>
      </c>
      <c r="N206" s="42">
        <f t="shared" si="43"/>
        <v>1879501900</v>
      </c>
      <c r="O206" s="42">
        <f t="shared" si="34"/>
        <v>467355.1671344731</v>
      </c>
      <c r="P206" s="40">
        <v>465342.14157935086</v>
      </c>
      <c r="Q206" s="45">
        <f t="shared" si="35"/>
        <v>0.004325904265386572</v>
      </c>
      <c r="R206" s="38">
        <v>158</v>
      </c>
      <c r="S206" s="41">
        <v>191506500</v>
      </c>
      <c r="T206" s="42">
        <v>42</v>
      </c>
      <c r="U206" s="41">
        <v>95531100</v>
      </c>
      <c r="V206" s="42">
        <v>7</v>
      </c>
      <c r="W206" s="41">
        <v>47937000</v>
      </c>
      <c r="X206" s="43">
        <f t="shared" si="36"/>
        <v>0.02153556479227841</v>
      </c>
      <c r="Y206" s="52">
        <f t="shared" si="37"/>
        <v>207</v>
      </c>
      <c r="Z206" s="53">
        <f t="shared" si="38"/>
        <v>334974600</v>
      </c>
      <c r="AA206" s="48">
        <f t="shared" si="39"/>
        <v>4230</v>
      </c>
      <c r="AB206" s="49">
        <f t="shared" si="40"/>
        <v>2225945800</v>
      </c>
      <c r="AC206" s="12"/>
    </row>
    <row r="207" spans="1:29" ht="16.5">
      <c r="A207" s="50" t="s">
        <v>432</v>
      </c>
      <c r="B207" s="36" t="s">
        <v>433</v>
      </c>
      <c r="C207" s="37" t="s">
        <v>425</v>
      </c>
      <c r="D207" s="38">
        <v>325</v>
      </c>
      <c r="E207" s="39">
        <v>17429000</v>
      </c>
      <c r="F207" s="38">
        <v>8688</v>
      </c>
      <c r="G207" s="41">
        <v>1453053250</v>
      </c>
      <c r="H207" s="42">
        <v>0</v>
      </c>
      <c r="I207" s="41">
        <v>0</v>
      </c>
      <c r="J207" s="42">
        <v>0</v>
      </c>
      <c r="K207" s="41">
        <v>0</v>
      </c>
      <c r="L207" s="43">
        <f t="shared" si="41"/>
        <v>0.5952764313482056</v>
      </c>
      <c r="M207" s="41">
        <f t="shared" si="42"/>
        <v>8688</v>
      </c>
      <c r="N207" s="42">
        <f t="shared" si="43"/>
        <v>2061864050</v>
      </c>
      <c r="O207" s="42">
        <f t="shared" si="34"/>
        <v>167248.30225598527</v>
      </c>
      <c r="P207" s="40">
        <v>167760.02414070582</v>
      </c>
      <c r="Q207" s="45">
        <f t="shared" si="35"/>
        <v>-0.0030503207623012348</v>
      </c>
      <c r="R207" s="38">
        <v>666</v>
      </c>
      <c r="S207" s="41">
        <v>339029400</v>
      </c>
      <c r="T207" s="42">
        <v>39</v>
      </c>
      <c r="U207" s="41">
        <v>22649800</v>
      </c>
      <c r="V207" s="42">
        <v>336</v>
      </c>
      <c r="W207" s="41">
        <v>608810800</v>
      </c>
      <c r="X207" s="43">
        <f t="shared" si="36"/>
        <v>0.24941324097396028</v>
      </c>
      <c r="Y207" s="52">
        <f t="shared" si="37"/>
        <v>1041</v>
      </c>
      <c r="Z207" s="53">
        <f t="shared" si="38"/>
        <v>970490000</v>
      </c>
      <c r="AA207" s="48">
        <f t="shared" si="39"/>
        <v>10054</v>
      </c>
      <c r="AB207" s="49">
        <f t="shared" si="40"/>
        <v>2440972250</v>
      </c>
      <c r="AC207" s="12"/>
    </row>
    <row r="208" spans="1:29" ht="16.5">
      <c r="A208" s="50" t="s">
        <v>434</v>
      </c>
      <c r="B208" s="36" t="s">
        <v>435</v>
      </c>
      <c r="C208" s="37" t="s">
        <v>425</v>
      </c>
      <c r="D208" s="38">
        <v>34</v>
      </c>
      <c r="E208" s="39">
        <v>6351800</v>
      </c>
      <c r="F208" s="38">
        <v>783</v>
      </c>
      <c r="G208" s="41">
        <v>796248600</v>
      </c>
      <c r="H208" s="42">
        <v>0</v>
      </c>
      <c r="I208" s="41">
        <v>0</v>
      </c>
      <c r="J208" s="42">
        <v>0</v>
      </c>
      <c r="K208" s="41">
        <v>0</v>
      </c>
      <c r="L208" s="43">
        <f t="shared" si="41"/>
        <v>0.9690571741695454</v>
      </c>
      <c r="M208" s="41">
        <f t="shared" si="42"/>
        <v>783</v>
      </c>
      <c r="N208" s="42">
        <f t="shared" si="43"/>
        <v>796248600</v>
      </c>
      <c r="O208" s="42">
        <f t="shared" si="34"/>
        <v>1016920.30651341</v>
      </c>
      <c r="P208" s="40">
        <v>1022867.4329501915</v>
      </c>
      <c r="Q208" s="45">
        <f t="shared" si="35"/>
        <v>-0.005814171265213406</v>
      </c>
      <c r="R208" s="38">
        <v>6</v>
      </c>
      <c r="S208" s="41">
        <v>19073100</v>
      </c>
      <c r="T208" s="42">
        <v>0</v>
      </c>
      <c r="U208" s="41">
        <v>0</v>
      </c>
      <c r="V208" s="42">
        <v>0</v>
      </c>
      <c r="W208" s="41">
        <v>0</v>
      </c>
      <c r="X208" s="43">
        <f t="shared" si="36"/>
        <v>0</v>
      </c>
      <c r="Y208" s="52">
        <f t="shared" si="37"/>
        <v>6</v>
      </c>
      <c r="Z208" s="53">
        <f t="shared" si="38"/>
        <v>19073100</v>
      </c>
      <c r="AA208" s="48">
        <f t="shared" si="39"/>
        <v>823</v>
      </c>
      <c r="AB208" s="49">
        <f t="shared" si="40"/>
        <v>821673500</v>
      </c>
      <c r="AC208" s="12"/>
    </row>
    <row r="209" spans="1:29" ht="16.5">
      <c r="A209" s="50" t="s">
        <v>436</v>
      </c>
      <c r="B209" s="51" t="s">
        <v>404</v>
      </c>
      <c r="C209" s="37" t="s">
        <v>425</v>
      </c>
      <c r="D209" s="38">
        <v>196</v>
      </c>
      <c r="E209" s="39">
        <v>36442200</v>
      </c>
      <c r="F209" s="38">
        <v>2532</v>
      </c>
      <c r="G209" s="41">
        <v>1139996200</v>
      </c>
      <c r="H209" s="42">
        <v>1</v>
      </c>
      <c r="I209" s="41">
        <v>452200</v>
      </c>
      <c r="J209" s="42">
        <v>2</v>
      </c>
      <c r="K209" s="41">
        <v>27600</v>
      </c>
      <c r="L209" s="43">
        <f t="shared" si="41"/>
        <v>0.4426709925995957</v>
      </c>
      <c r="M209" s="41">
        <f t="shared" si="42"/>
        <v>2533</v>
      </c>
      <c r="N209" s="42">
        <f t="shared" si="43"/>
        <v>1155448400</v>
      </c>
      <c r="O209" s="42">
        <f t="shared" si="34"/>
        <v>450236.2416107383</v>
      </c>
      <c r="P209" s="40">
        <v>447708.90383854375</v>
      </c>
      <c r="Q209" s="45">
        <f t="shared" si="35"/>
        <v>0.005645046927871591</v>
      </c>
      <c r="R209" s="38">
        <v>409</v>
      </c>
      <c r="S209" s="41">
        <v>610677980</v>
      </c>
      <c r="T209" s="42">
        <v>285</v>
      </c>
      <c r="U209" s="41">
        <v>773692800</v>
      </c>
      <c r="V209" s="42">
        <v>1</v>
      </c>
      <c r="W209" s="41">
        <v>15000000</v>
      </c>
      <c r="X209" s="43">
        <f t="shared" si="36"/>
        <v>0.0058223282079171105</v>
      </c>
      <c r="Y209" s="52">
        <f t="shared" si="37"/>
        <v>695</v>
      </c>
      <c r="Z209" s="53">
        <f t="shared" si="38"/>
        <v>1399370780</v>
      </c>
      <c r="AA209" s="48">
        <f t="shared" si="39"/>
        <v>3426</v>
      </c>
      <c r="AB209" s="49">
        <f t="shared" si="40"/>
        <v>2576288980</v>
      </c>
      <c r="AC209" s="12"/>
    </row>
    <row r="210" spans="1:29" ht="16.5">
      <c r="A210" s="50" t="s">
        <v>437</v>
      </c>
      <c r="B210" s="36" t="s">
        <v>438</v>
      </c>
      <c r="C210" s="37" t="s">
        <v>425</v>
      </c>
      <c r="D210" s="38">
        <v>131</v>
      </c>
      <c r="E210" s="39">
        <v>1296400</v>
      </c>
      <c r="F210" s="38">
        <v>2294</v>
      </c>
      <c r="G210" s="41">
        <v>1257012800</v>
      </c>
      <c r="H210" s="42">
        <v>0</v>
      </c>
      <c r="I210" s="41">
        <v>0</v>
      </c>
      <c r="J210" s="42">
        <v>0</v>
      </c>
      <c r="K210" s="41">
        <v>0</v>
      </c>
      <c r="L210" s="43">
        <f t="shared" si="41"/>
        <v>0.9053049827637304</v>
      </c>
      <c r="M210" s="41">
        <f t="shared" si="42"/>
        <v>2294</v>
      </c>
      <c r="N210" s="42">
        <f t="shared" si="43"/>
        <v>1277279500</v>
      </c>
      <c r="O210" s="42">
        <f t="shared" si="34"/>
        <v>547956.7567567568</v>
      </c>
      <c r="P210" s="40">
        <v>545110.3222996516</v>
      </c>
      <c r="Q210" s="45">
        <f t="shared" si="35"/>
        <v>0.0052217584966966135</v>
      </c>
      <c r="R210" s="38">
        <v>20</v>
      </c>
      <c r="S210" s="41">
        <v>109920600</v>
      </c>
      <c r="T210" s="42">
        <v>0</v>
      </c>
      <c r="U210" s="41">
        <v>0</v>
      </c>
      <c r="V210" s="42">
        <v>3</v>
      </c>
      <c r="W210" s="41">
        <v>20266700</v>
      </c>
      <c r="X210" s="43">
        <f t="shared" si="36"/>
        <v>0.014596147703649235</v>
      </c>
      <c r="Y210" s="52">
        <f t="shared" si="37"/>
        <v>23</v>
      </c>
      <c r="Z210" s="53">
        <f t="shared" si="38"/>
        <v>130187300</v>
      </c>
      <c r="AA210" s="48">
        <f t="shared" si="39"/>
        <v>2448</v>
      </c>
      <c r="AB210" s="49">
        <f t="shared" si="40"/>
        <v>1388496500</v>
      </c>
      <c r="AC210" s="12"/>
    </row>
    <row r="211" spans="1:29" ht="16.5">
      <c r="A211" s="50" t="s">
        <v>439</v>
      </c>
      <c r="B211" s="36" t="s">
        <v>440</v>
      </c>
      <c r="C211" s="37" t="s">
        <v>425</v>
      </c>
      <c r="D211" s="38">
        <v>342</v>
      </c>
      <c r="E211" s="39">
        <v>8793300</v>
      </c>
      <c r="F211" s="38">
        <v>8160</v>
      </c>
      <c r="G211" s="41">
        <v>1085734650</v>
      </c>
      <c r="H211" s="42">
        <v>0</v>
      </c>
      <c r="I211" s="41">
        <v>0</v>
      </c>
      <c r="J211" s="42">
        <v>0</v>
      </c>
      <c r="K211" s="41">
        <v>0</v>
      </c>
      <c r="L211" s="43">
        <f t="shared" si="41"/>
        <v>0.601995604136288</v>
      </c>
      <c r="M211" s="41">
        <f t="shared" si="42"/>
        <v>8160</v>
      </c>
      <c r="N211" s="42">
        <f t="shared" si="43"/>
        <v>1358829350</v>
      </c>
      <c r="O211" s="42">
        <f t="shared" si="34"/>
        <v>133055.7169117647</v>
      </c>
      <c r="P211" s="40">
        <v>131802.09837269055</v>
      </c>
      <c r="Q211" s="45">
        <f t="shared" si="35"/>
        <v>0.009511370111341831</v>
      </c>
      <c r="R211" s="38">
        <v>780</v>
      </c>
      <c r="S211" s="41">
        <v>329351230</v>
      </c>
      <c r="T211" s="42">
        <v>181</v>
      </c>
      <c r="U211" s="41">
        <v>106585220</v>
      </c>
      <c r="V211" s="42">
        <v>297</v>
      </c>
      <c r="W211" s="41">
        <v>273094700</v>
      </c>
      <c r="X211" s="43">
        <f t="shared" si="36"/>
        <v>0.15141987861667522</v>
      </c>
      <c r="Y211" s="52">
        <f t="shared" si="37"/>
        <v>1258</v>
      </c>
      <c r="Z211" s="53">
        <f t="shared" si="38"/>
        <v>709031150</v>
      </c>
      <c r="AA211" s="48">
        <f t="shared" si="39"/>
        <v>9760</v>
      </c>
      <c r="AB211" s="49">
        <f t="shared" si="40"/>
        <v>1803559100</v>
      </c>
      <c r="AC211" s="12"/>
    </row>
    <row r="212" spans="1:29" ht="16.5">
      <c r="A212" s="50" t="s">
        <v>441</v>
      </c>
      <c r="B212" s="36" t="s">
        <v>442</v>
      </c>
      <c r="C212" s="37" t="s">
        <v>425</v>
      </c>
      <c r="D212" s="38">
        <v>200</v>
      </c>
      <c r="E212" s="39">
        <v>95026200</v>
      </c>
      <c r="F212" s="38">
        <v>9916</v>
      </c>
      <c r="G212" s="41">
        <v>6122581917</v>
      </c>
      <c r="H212" s="42">
        <v>1</v>
      </c>
      <c r="I212" s="41">
        <v>734300</v>
      </c>
      <c r="J212" s="42">
        <v>1</v>
      </c>
      <c r="K212" s="41">
        <v>6000</v>
      </c>
      <c r="L212" s="43">
        <f t="shared" si="41"/>
        <v>0.8380571770997896</v>
      </c>
      <c r="M212" s="41">
        <f t="shared" si="42"/>
        <v>9917</v>
      </c>
      <c r="N212" s="42">
        <f t="shared" si="43"/>
        <v>6125975017</v>
      </c>
      <c r="O212" s="42">
        <f t="shared" si="34"/>
        <v>617456.5107391349</v>
      </c>
      <c r="P212" s="40">
        <v>610202.9173728813</v>
      </c>
      <c r="Q212" s="45">
        <f t="shared" si="35"/>
        <v>0.011887182377761447</v>
      </c>
      <c r="R212" s="38">
        <v>325</v>
      </c>
      <c r="S212" s="41">
        <v>981362878</v>
      </c>
      <c r="T212" s="42">
        <v>42</v>
      </c>
      <c r="U212" s="41">
        <v>104191300</v>
      </c>
      <c r="V212" s="42">
        <v>1</v>
      </c>
      <c r="W212" s="41">
        <v>2658800</v>
      </c>
      <c r="X212" s="43">
        <f t="shared" si="36"/>
        <v>0.0003638921041325213</v>
      </c>
      <c r="Y212" s="52">
        <f t="shared" si="37"/>
        <v>368</v>
      </c>
      <c r="Z212" s="53">
        <f t="shared" si="38"/>
        <v>1088212978</v>
      </c>
      <c r="AA212" s="48">
        <f t="shared" si="39"/>
        <v>10486</v>
      </c>
      <c r="AB212" s="49">
        <f t="shared" si="40"/>
        <v>7306561395</v>
      </c>
      <c r="AC212" s="12"/>
    </row>
    <row r="213" spans="1:29" ht="16.5">
      <c r="A213" s="50" t="s">
        <v>443</v>
      </c>
      <c r="B213" s="36" t="s">
        <v>444</v>
      </c>
      <c r="C213" s="37" t="s">
        <v>425</v>
      </c>
      <c r="D213" s="38">
        <v>47</v>
      </c>
      <c r="E213" s="39">
        <v>11601100</v>
      </c>
      <c r="F213" s="38">
        <v>6877</v>
      </c>
      <c r="G213" s="41">
        <v>3421036700</v>
      </c>
      <c r="H213" s="42">
        <v>0</v>
      </c>
      <c r="I213" s="41">
        <v>0</v>
      </c>
      <c r="J213" s="42">
        <v>0</v>
      </c>
      <c r="K213" s="41">
        <v>0</v>
      </c>
      <c r="L213" s="43">
        <f t="shared" si="41"/>
        <v>0.8901796311703475</v>
      </c>
      <c r="M213" s="41">
        <f t="shared" si="42"/>
        <v>6877</v>
      </c>
      <c r="N213" s="42">
        <f t="shared" si="43"/>
        <v>3471388300</v>
      </c>
      <c r="O213" s="42">
        <f t="shared" si="34"/>
        <v>497460.6223644031</v>
      </c>
      <c r="P213" s="40">
        <v>496936.24727272725</v>
      </c>
      <c r="Q213" s="45">
        <f t="shared" si="35"/>
        <v>0.0010552160253024516</v>
      </c>
      <c r="R213" s="38">
        <v>302</v>
      </c>
      <c r="S213" s="41">
        <v>324218200</v>
      </c>
      <c r="T213" s="42">
        <v>32</v>
      </c>
      <c r="U213" s="41">
        <v>35878200</v>
      </c>
      <c r="V213" s="42">
        <v>17</v>
      </c>
      <c r="W213" s="41">
        <v>50351600</v>
      </c>
      <c r="X213" s="43">
        <f t="shared" si="36"/>
        <v>0.013101867254694132</v>
      </c>
      <c r="Y213" s="52">
        <f t="shared" si="37"/>
        <v>351</v>
      </c>
      <c r="Z213" s="53">
        <f t="shared" si="38"/>
        <v>410448000</v>
      </c>
      <c r="AA213" s="48">
        <f t="shared" si="39"/>
        <v>7275</v>
      </c>
      <c r="AB213" s="49">
        <f t="shared" si="40"/>
        <v>3843085800</v>
      </c>
      <c r="AC213" s="12"/>
    </row>
    <row r="214" spans="1:29" ht="16.5">
      <c r="A214" s="50" t="s">
        <v>445</v>
      </c>
      <c r="B214" s="36" t="s">
        <v>446</v>
      </c>
      <c r="C214" s="37" t="s">
        <v>425</v>
      </c>
      <c r="D214" s="38">
        <v>66</v>
      </c>
      <c r="E214" s="39">
        <v>42617100</v>
      </c>
      <c r="F214" s="38">
        <v>6222</v>
      </c>
      <c r="G214" s="41">
        <v>7952947500</v>
      </c>
      <c r="H214" s="42">
        <v>0</v>
      </c>
      <c r="I214" s="41">
        <v>0</v>
      </c>
      <c r="J214" s="42">
        <v>0</v>
      </c>
      <c r="K214" s="41">
        <v>0</v>
      </c>
      <c r="L214" s="43">
        <f t="shared" si="41"/>
        <v>0.81396976411414</v>
      </c>
      <c r="M214" s="41">
        <f t="shared" si="42"/>
        <v>6222</v>
      </c>
      <c r="N214" s="42">
        <f t="shared" si="43"/>
        <v>8045216400</v>
      </c>
      <c r="O214" s="42">
        <f t="shared" si="34"/>
        <v>1278197.9267116683</v>
      </c>
      <c r="P214" s="40">
        <v>1279168.4887459807</v>
      </c>
      <c r="Q214" s="45">
        <f t="shared" si="35"/>
        <v>-0.0007587444835073158</v>
      </c>
      <c r="R214" s="38">
        <v>260</v>
      </c>
      <c r="S214" s="41">
        <v>1618714300</v>
      </c>
      <c r="T214" s="42">
        <v>29</v>
      </c>
      <c r="U214" s="41">
        <v>64020900</v>
      </c>
      <c r="V214" s="42">
        <v>20</v>
      </c>
      <c r="W214" s="41">
        <v>92268900</v>
      </c>
      <c r="X214" s="43">
        <f t="shared" si="36"/>
        <v>0.009443554703218043</v>
      </c>
      <c r="Y214" s="52">
        <f t="shared" si="37"/>
        <v>309</v>
      </c>
      <c r="Z214" s="53">
        <f t="shared" si="38"/>
        <v>1775004100</v>
      </c>
      <c r="AA214" s="48">
        <f t="shared" si="39"/>
        <v>6597</v>
      </c>
      <c r="AB214" s="49">
        <f t="shared" si="40"/>
        <v>9770568700</v>
      </c>
      <c r="AC214" s="12"/>
    </row>
    <row r="215" spans="1:29" ht="16.5">
      <c r="A215" s="50" t="s">
        <v>447</v>
      </c>
      <c r="B215" s="36" t="s">
        <v>448</v>
      </c>
      <c r="C215" s="37" t="s">
        <v>425</v>
      </c>
      <c r="D215" s="38">
        <v>273</v>
      </c>
      <c r="E215" s="39">
        <v>22525800</v>
      </c>
      <c r="F215" s="38">
        <v>9581</v>
      </c>
      <c r="G215" s="41">
        <v>5998997600</v>
      </c>
      <c r="H215" s="42">
        <v>0</v>
      </c>
      <c r="I215" s="41">
        <v>0</v>
      </c>
      <c r="J215" s="42">
        <v>0</v>
      </c>
      <c r="K215" s="41">
        <v>0</v>
      </c>
      <c r="L215" s="43">
        <f t="shared" si="41"/>
        <v>0.8533831655813802</v>
      </c>
      <c r="M215" s="41">
        <f t="shared" si="42"/>
        <v>9581</v>
      </c>
      <c r="N215" s="42">
        <f t="shared" si="43"/>
        <v>6307364200</v>
      </c>
      <c r="O215" s="42">
        <f t="shared" si="34"/>
        <v>626134.808475107</v>
      </c>
      <c r="P215" s="40">
        <v>510587.71252738085</v>
      </c>
      <c r="Q215" s="45">
        <f t="shared" si="35"/>
        <v>0.2263021477265373</v>
      </c>
      <c r="R215" s="38">
        <v>615</v>
      </c>
      <c r="S215" s="41">
        <v>692562000</v>
      </c>
      <c r="T215" s="42">
        <v>3</v>
      </c>
      <c r="U215" s="41">
        <v>7212800</v>
      </c>
      <c r="V215" s="42">
        <v>156</v>
      </c>
      <c r="W215" s="41">
        <v>308366600</v>
      </c>
      <c r="X215" s="43">
        <f t="shared" si="36"/>
        <v>0.04386647283665645</v>
      </c>
      <c r="Y215" s="52">
        <f t="shared" si="37"/>
        <v>774</v>
      </c>
      <c r="Z215" s="53">
        <f t="shared" si="38"/>
        <v>1008141400</v>
      </c>
      <c r="AA215" s="48">
        <f t="shared" si="39"/>
        <v>10628</v>
      </c>
      <c r="AB215" s="49">
        <f t="shared" si="40"/>
        <v>7029664800</v>
      </c>
      <c r="AC215" s="12"/>
    </row>
    <row r="216" spans="1:29" ht="16.5">
      <c r="A216" s="50" t="s">
        <v>449</v>
      </c>
      <c r="B216" s="36" t="s">
        <v>450</v>
      </c>
      <c r="C216" s="37" t="s">
        <v>425</v>
      </c>
      <c r="D216" s="38">
        <v>3922</v>
      </c>
      <c r="E216" s="39">
        <v>471883100</v>
      </c>
      <c r="F216" s="38">
        <v>29542</v>
      </c>
      <c r="G216" s="41">
        <v>5184705200</v>
      </c>
      <c r="H216" s="42">
        <v>0</v>
      </c>
      <c r="I216" s="41">
        <v>0</v>
      </c>
      <c r="J216" s="42">
        <v>0</v>
      </c>
      <c r="K216" s="41">
        <v>0</v>
      </c>
      <c r="L216" s="43">
        <f t="shared" si="41"/>
        <v>0.43350132541473824</v>
      </c>
      <c r="M216" s="41">
        <f t="shared" si="42"/>
        <v>29542</v>
      </c>
      <c r="N216" s="42">
        <f t="shared" si="43"/>
        <v>6212442500</v>
      </c>
      <c r="O216" s="42">
        <f t="shared" si="34"/>
        <v>175502.8501794056</v>
      </c>
      <c r="P216" s="40">
        <v>175202.94028083235</v>
      </c>
      <c r="Q216" s="45">
        <f t="shared" si="35"/>
        <v>0.0017117857616574062</v>
      </c>
      <c r="R216" s="38">
        <v>4889</v>
      </c>
      <c r="S216" s="41">
        <v>4084552700</v>
      </c>
      <c r="T216" s="42">
        <v>1032</v>
      </c>
      <c r="U216" s="41">
        <v>1191189400</v>
      </c>
      <c r="V216" s="42">
        <v>1225</v>
      </c>
      <c r="W216" s="41">
        <v>1027737300</v>
      </c>
      <c r="X216" s="43">
        <f t="shared" si="36"/>
        <v>0.08593072596069</v>
      </c>
      <c r="Y216" s="52">
        <f t="shared" si="37"/>
        <v>7146</v>
      </c>
      <c r="Z216" s="53">
        <f t="shared" si="38"/>
        <v>6303479400</v>
      </c>
      <c r="AA216" s="48">
        <f t="shared" si="39"/>
        <v>40610</v>
      </c>
      <c r="AB216" s="49">
        <f t="shared" si="40"/>
        <v>11960067700</v>
      </c>
      <c r="AC216" s="12"/>
    </row>
    <row r="217" spans="1:29" ht="16.5">
      <c r="A217" s="50" t="s">
        <v>451</v>
      </c>
      <c r="B217" s="36" t="s">
        <v>452</v>
      </c>
      <c r="C217" s="37" t="s">
        <v>425</v>
      </c>
      <c r="D217" s="38">
        <v>103</v>
      </c>
      <c r="E217" s="39">
        <v>26662700</v>
      </c>
      <c r="F217" s="38">
        <v>2284</v>
      </c>
      <c r="G217" s="41">
        <v>1557840400</v>
      </c>
      <c r="H217" s="42">
        <v>0</v>
      </c>
      <c r="I217" s="41">
        <v>0</v>
      </c>
      <c r="J217" s="42">
        <v>0</v>
      </c>
      <c r="K217" s="41">
        <v>0</v>
      </c>
      <c r="L217" s="43">
        <f t="shared" si="41"/>
        <v>0.9667365129853214</v>
      </c>
      <c r="M217" s="41">
        <f t="shared" si="42"/>
        <v>2284</v>
      </c>
      <c r="N217" s="42">
        <f t="shared" si="43"/>
        <v>1557840400</v>
      </c>
      <c r="O217" s="42">
        <f t="shared" si="34"/>
        <v>682066.7250437828</v>
      </c>
      <c r="P217" s="40">
        <v>681038.9815627744</v>
      </c>
      <c r="Q217" s="45">
        <f t="shared" si="35"/>
        <v>0.001509081724881736</v>
      </c>
      <c r="R217" s="38">
        <v>13</v>
      </c>
      <c r="S217" s="41">
        <v>24439500</v>
      </c>
      <c r="T217" s="42">
        <v>2</v>
      </c>
      <c r="U217" s="41">
        <v>2500000</v>
      </c>
      <c r="V217" s="42">
        <v>0</v>
      </c>
      <c r="W217" s="41">
        <v>0</v>
      </c>
      <c r="X217" s="43">
        <f t="shared" si="36"/>
        <v>0</v>
      </c>
      <c r="Y217" s="52">
        <f t="shared" si="37"/>
        <v>15</v>
      </c>
      <c r="Z217" s="53">
        <f t="shared" si="38"/>
        <v>26939500</v>
      </c>
      <c r="AA217" s="48">
        <f t="shared" si="39"/>
        <v>2402</v>
      </c>
      <c r="AB217" s="49">
        <f t="shared" si="40"/>
        <v>1611442600</v>
      </c>
      <c r="AC217" s="12"/>
    </row>
    <row r="218" spans="1:29" ht="16.5">
      <c r="A218" s="50" t="s">
        <v>453</v>
      </c>
      <c r="B218" s="36" t="s">
        <v>454</v>
      </c>
      <c r="C218" s="37" t="s">
        <v>425</v>
      </c>
      <c r="D218" s="38">
        <v>155</v>
      </c>
      <c r="E218" s="39">
        <v>30197000</v>
      </c>
      <c r="F218" s="38">
        <v>8233</v>
      </c>
      <c r="G218" s="41">
        <v>2620553600</v>
      </c>
      <c r="H218" s="42">
        <v>0</v>
      </c>
      <c r="I218" s="41">
        <v>0</v>
      </c>
      <c r="J218" s="42">
        <v>0</v>
      </c>
      <c r="K218" s="41">
        <v>0</v>
      </c>
      <c r="L218" s="43">
        <f t="shared" si="41"/>
        <v>0.8016666248582849</v>
      </c>
      <c r="M218" s="41">
        <f t="shared" si="42"/>
        <v>8233</v>
      </c>
      <c r="N218" s="42">
        <f t="shared" si="43"/>
        <v>2791697000</v>
      </c>
      <c r="O218" s="42">
        <f t="shared" si="34"/>
        <v>318298.74893720396</v>
      </c>
      <c r="P218" s="40">
        <v>317057.4568860821</v>
      </c>
      <c r="Q218" s="45">
        <f t="shared" si="35"/>
        <v>0.003915038186810022</v>
      </c>
      <c r="R218" s="38">
        <v>450</v>
      </c>
      <c r="S218" s="41">
        <v>434442300</v>
      </c>
      <c r="T218" s="42">
        <v>22</v>
      </c>
      <c r="U218" s="41">
        <v>12545700</v>
      </c>
      <c r="V218" s="42">
        <v>73</v>
      </c>
      <c r="W218" s="41">
        <v>171143400</v>
      </c>
      <c r="X218" s="43">
        <f t="shared" si="36"/>
        <v>0.052355331272282084</v>
      </c>
      <c r="Y218" s="52">
        <f t="shared" si="37"/>
        <v>545</v>
      </c>
      <c r="Z218" s="53">
        <f t="shared" si="38"/>
        <v>618131400</v>
      </c>
      <c r="AA218" s="48">
        <f t="shared" si="39"/>
        <v>8933</v>
      </c>
      <c r="AB218" s="49">
        <f t="shared" si="40"/>
        <v>3268882000</v>
      </c>
      <c r="AC218" s="12"/>
    </row>
    <row r="219" spans="1:29" ht="16.5">
      <c r="A219" s="50" t="s">
        <v>455</v>
      </c>
      <c r="B219" s="36" t="s">
        <v>456</v>
      </c>
      <c r="C219" s="37" t="s">
        <v>425</v>
      </c>
      <c r="D219" s="38">
        <v>304</v>
      </c>
      <c r="E219" s="39">
        <v>24609900</v>
      </c>
      <c r="F219" s="38">
        <v>4040</v>
      </c>
      <c r="G219" s="41">
        <v>714515200</v>
      </c>
      <c r="H219" s="42">
        <v>0</v>
      </c>
      <c r="I219" s="41">
        <v>0</v>
      </c>
      <c r="J219" s="42">
        <v>0</v>
      </c>
      <c r="K219" s="41">
        <v>0</v>
      </c>
      <c r="L219" s="43">
        <f t="shared" si="41"/>
        <v>0.5545257574645185</v>
      </c>
      <c r="M219" s="41">
        <f t="shared" si="42"/>
        <v>4040</v>
      </c>
      <c r="N219" s="42">
        <f t="shared" si="43"/>
        <v>964873800</v>
      </c>
      <c r="O219" s="42">
        <f t="shared" si="34"/>
        <v>176860.198019802</v>
      </c>
      <c r="P219" s="40">
        <v>174568.40692851917</v>
      </c>
      <c r="Q219" s="45">
        <f t="shared" si="35"/>
        <v>0.013128326778059255</v>
      </c>
      <c r="R219" s="38">
        <v>566</v>
      </c>
      <c r="S219" s="41">
        <v>259177800</v>
      </c>
      <c r="T219" s="42">
        <v>48</v>
      </c>
      <c r="U219" s="41">
        <v>39854300</v>
      </c>
      <c r="V219" s="42">
        <v>155</v>
      </c>
      <c r="W219" s="41">
        <v>250358600</v>
      </c>
      <c r="X219" s="43">
        <f t="shared" si="36"/>
        <v>0.19429998452483083</v>
      </c>
      <c r="Y219" s="52">
        <f t="shared" si="37"/>
        <v>769</v>
      </c>
      <c r="Z219" s="53">
        <f t="shared" si="38"/>
        <v>549390700</v>
      </c>
      <c r="AA219" s="48">
        <f t="shared" si="39"/>
        <v>5113</v>
      </c>
      <c r="AB219" s="49">
        <f t="shared" si="40"/>
        <v>1288515800</v>
      </c>
      <c r="AC219" s="12"/>
    </row>
    <row r="220" spans="1:29" ht="16.5">
      <c r="A220" s="50" t="s">
        <v>457</v>
      </c>
      <c r="B220" s="36" t="s">
        <v>458</v>
      </c>
      <c r="C220" s="37" t="s">
        <v>425</v>
      </c>
      <c r="D220" s="38">
        <v>42</v>
      </c>
      <c r="E220" s="39">
        <v>6254700</v>
      </c>
      <c r="F220" s="38">
        <v>2061</v>
      </c>
      <c r="G220" s="41">
        <v>959776900</v>
      </c>
      <c r="H220" s="42">
        <v>0</v>
      </c>
      <c r="I220" s="41">
        <v>0</v>
      </c>
      <c r="J220" s="42">
        <v>0</v>
      </c>
      <c r="K220" s="41">
        <v>0</v>
      </c>
      <c r="L220" s="43">
        <f t="shared" si="41"/>
        <v>0.5747881937172665</v>
      </c>
      <c r="M220" s="41">
        <f t="shared" si="42"/>
        <v>2061</v>
      </c>
      <c r="N220" s="42">
        <f t="shared" si="43"/>
        <v>1035794600</v>
      </c>
      <c r="O220" s="42">
        <f t="shared" si="34"/>
        <v>465685.05579815625</v>
      </c>
      <c r="P220" s="40">
        <v>465204.4638524988</v>
      </c>
      <c r="Q220" s="45">
        <f t="shared" si="35"/>
        <v>0.0010330768146064662</v>
      </c>
      <c r="R220" s="38">
        <v>67</v>
      </c>
      <c r="S220" s="41">
        <v>538277200</v>
      </c>
      <c r="T220" s="42">
        <v>22</v>
      </c>
      <c r="U220" s="41">
        <v>89465800</v>
      </c>
      <c r="V220" s="42">
        <v>2</v>
      </c>
      <c r="W220" s="41">
        <v>76017700</v>
      </c>
      <c r="X220" s="43">
        <f t="shared" si="36"/>
        <v>0.04552524287002641</v>
      </c>
      <c r="Y220" s="52">
        <f t="shared" si="37"/>
        <v>91</v>
      </c>
      <c r="Z220" s="53">
        <f t="shared" si="38"/>
        <v>703760700</v>
      </c>
      <c r="AA220" s="48">
        <f t="shared" si="39"/>
        <v>2194</v>
      </c>
      <c r="AB220" s="49">
        <f t="shared" si="40"/>
        <v>1669792300</v>
      </c>
      <c r="AC220" s="12"/>
    </row>
    <row r="221" spans="1:29" ht="16.5">
      <c r="A221" s="50" t="s">
        <v>459</v>
      </c>
      <c r="B221" s="36" t="s">
        <v>460</v>
      </c>
      <c r="C221" s="37" t="s">
        <v>425</v>
      </c>
      <c r="D221" s="38">
        <v>137</v>
      </c>
      <c r="E221" s="39">
        <v>20009700</v>
      </c>
      <c r="F221" s="38">
        <v>4369</v>
      </c>
      <c r="G221" s="41">
        <v>2545929800</v>
      </c>
      <c r="H221" s="42">
        <v>0</v>
      </c>
      <c r="I221" s="41">
        <v>0</v>
      </c>
      <c r="J221" s="42">
        <v>0</v>
      </c>
      <c r="K221" s="41">
        <v>0</v>
      </c>
      <c r="L221" s="43">
        <f t="shared" si="41"/>
        <v>0.8977017390823888</v>
      </c>
      <c r="M221" s="41">
        <f t="shared" si="42"/>
        <v>4369</v>
      </c>
      <c r="N221" s="42">
        <f t="shared" si="43"/>
        <v>2617804900</v>
      </c>
      <c r="O221" s="42">
        <f t="shared" si="34"/>
        <v>582725.9784847791</v>
      </c>
      <c r="P221" s="40">
        <v>581954.3498168498</v>
      </c>
      <c r="Q221" s="45">
        <f t="shared" si="35"/>
        <v>0.001325926454836483</v>
      </c>
      <c r="R221" s="38">
        <v>176</v>
      </c>
      <c r="S221" s="41">
        <v>194149100</v>
      </c>
      <c r="T221" s="42">
        <v>6</v>
      </c>
      <c r="U221" s="41">
        <v>4089400</v>
      </c>
      <c r="V221" s="42">
        <v>25</v>
      </c>
      <c r="W221" s="41">
        <v>71875100</v>
      </c>
      <c r="X221" s="43">
        <f t="shared" si="36"/>
        <v>0.025343354819414347</v>
      </c>
      <c r="Y221" s="52">
        <f t="shared" si="37"/>
        <v>207</v>
      </c>
      <c r="Z221" s="53">
        <f t="shared" si="38"/>
        <v>270113600</v>
      </c>
      <c r="AA221" s="48">
        <f t="shared" si="39"/>
        <v>4713</v>
      </c>
      <c r="AB221" s="49">
        <f t="shared" si="40"/>
        <v>2836053100</v>
      </c>
      <c r="AC221" s="12"/>
    </row>
    <row r="222" spans="1:29" ht="16.5">
      <c r="A222" s="50" t="s">
        <v>461</v>
      </c>
      <c r="B222" s="36" t="s">
        <v>462</v>
      </c>
      <c r="C222" s="37" t="s">
        <v>425</v>
      </c>
      <c r="D222" s="38">
        <v>68</v>
      </c>
      <c r="E222" s="39">
        <v>27646500</v>
      </c>
      <c r="F222" s="38">
        <v>4871</v>
      </c>
      <c r="G222" s="41">
        <v>1769307600</v>
      </c>
      <c r="H222" s="42">
        <v>0</v>
      </c>
      <c r="I222" s="41">
        <v>0</v>
      </c>
      <c r="J222" s="42">
        <v>0</v>
      </c>
      <c r="K222" s="41">
        <v>0</v>
      </c>
      <c r="L222" s="43">
        <f t="shared" si="41"/>
        <v>0.8757644839701337</v>
      </c>
      <c r="M222" s="41">
        <f t="shared" si="42"/>
        <v>4871</v>
      </c>
      <c r="N222" s="42">
        <f t="shared" si="43"/>
        <v>1805664500</v>
      </c>
      <c r="O222" s="42">
        <f t="shared" si="34"/>
        <v>363232.9295832478</v>
      </c>
      <c r="P222" s="40">
        <v>362558.1022797289</v>
      </c>
      <c r="Q222" s="45">
        <f t="shared" si="35"/>
        <v>0.0018612942291887677</v>
      </c>
      <c r="R222" s="38">
        <v>187</v>
      </c>
      <c r="S222" s="41">
        <v>181633100</v>
      </c>
      <c r="T222" s="42">
        <v>5</v>
      </c>
      <c r="U222" s="41">
        <v>5356600</v>
      </c>
      <c r="V222" s="42">
        <v>13</v>
      </c>
      <c r="W222" s="41">
        <v>36356900</v>
      </c>
      <c r="X222" s="43">
        <f t="shared" si="36"/>
        <v>0.01799578646881625</v>
      </c>
      <c r="Y222" s="52">
        <f t="shared" si="37"/>
        <v>205</v>
      </c>
      <c r="Z222" s="53">
        <f t="shared" si="38"/>
        <v>223346600</v>
      </c>
      <c r="AA222" s="48">
        <f t="shared" si="39"/>
        <v>5144</v>
      </c>
      <c r="AB222" s="49">
        <f t="shared" si="40"/>
        <v>2020300700</v>
      </c>
      <c r="AC222" s="12"/>
    </row>
    <row r="223" spans="1:29" ht="16.5">
      <c r="A223" s="50" t="s">
        <v>463</v>
      </c>
      <c r="B223" s="36" t="s">
        <v>464</v>
      </c>
      <c r="C223" s="37" t="s">
        <v>425</v>
      </c>
      <c r="D223" s="38">
        <v>71</v>
      </c>
      <c r="E223" s="39">
        <v>17912200</v>
      </c>
      <c r="F223" s="38">
        <v>3543</v>
      </c>
      <c r="G223" s="41">
        <v>1556160600</v>
      </c>
      <c r="H223" s="42">
        <v>0</v>
      </c>
      <c r="I223" s="41">
        <v>0</v>
      </c>
      <c r="J223" s="42">
        <v>5</v>
      </c>
      <c r="K223" s="41">
        <v>79200</v>
      </c>
      <c r="L223" s="43">
        <f t="shared" si="41"/>
        <v>0.6893577514443123</v>
      </c>
      <c r="M223" s="41">
        <f t="shared" si="42"/>
        <v>3543</v>
      </c>
      <c r="N223" s="42">
        <f t="shared" si="43"/>
        <v>1580426200</v>
      </c>
      <c r="O223" s="42">
        <f t="shared" si="34"/>
        <v>439221.1685012701</v>
      </c>
      <c r="P223" s="40">
        <v>437925.4309126872</v>
      </c>
      <c r="Q223" s="45">
        <f t="shared" si="35"/>
        <v>0.0029588087311633003</v>
      </c>
      <c r="R223" s="38">
        <v>156</v>
      </c>
      <c r="S223" s="41">
        <v>326220300</v>
      </c>
      <c r="T223" s="42">
        <v>64</v>
      </c>
      <c r="U223" s="41">
        <v>332768500</v>
      </c>
      <c r="V223" s="42">
        <v>7</v>
      </c>
      <c r="W223" s="41">
        <v>24265600</v>
      </c>
      <c r="X223" s="43">
        <f t="shared" si="36"/>
        <v>0.010749327192480717</v>
      </c>
      <c r="Y223" s="52">
        <f t="shared" si="37"/>
        <v>227</v>
      </c>
      <c r="Z223" s="53">
        <f t="shared" si="38"/>
        <v>683254400</v>
      </c>
      <c r="AA223" s="48">
        <f t="shared" si="39"/>
        <v>3846</v>
      </c>
      <c r="AB223" s="49">
        <f t="shared" si="40"/>
        <v>2257406400</v>
      </c>
      <c r="AC223" s="12"/>
    </row>
    <row r="224" spans="1:29" ht="16.5">
      <c r="A224" s="50" t="s">
        <v>465</v>
      </c>
      <c r="B224" s="36" t="s">
        <v>466</v>
      </c>
      <c r="C224" s="37" t="s">
        <v>425</v>
      </c>
      <c r="D224" s="38">
        <v>329</v>
      </c>
      <c r="E224" s="39">
        <v>34932100</v>
      </c>
      <c r="F224" s="38">
        <v>13340</v>
      </c>
      <c r="G224" s="41">
        <v>4513041280</v>
      </c>
      <c r="H224" s="42">
        <v>0</v>
      </c>
      <c r="I224" s="41">
        <v>0</v>
      </c>
      <c r="J224" s="42">
        <v>0</v>
      </c>
      <c r="K224" s="41">
        <v>0</v>
      </c>
      <c r="L224" s="43">
        <f t="shared" si="41"/>
        <v>0.8082113261774471</v>
      </c>
      <c r="M224" s="41">
        <f t="shared" si="42"/>
        <v>13340</v>
      </c>
      <c r="N224" s="42">
        <f t="shared" si="43"/>
        <v>4657449580</v>
      </c>
      <c r="O224" s="42">
        <f t="shared" si="34"/>
        <v>338308.9415292354</v>
      </c>
      <c r="P224" s="40">
        <v>338078.2127595772</v>
      </c>
      <c r="Q224" s="45">
        <f t="shared" si="35"/>
        <v>0.0006824715729974392</v>
      </c>
      <c r="R224" s="38">
        <v>451</v>
      </c>
      <c r="S224" s="41">
        <v>859738000</v>
      </c>
      <c r="T224" s="42">
        <v>35</v>
      </c>
      <c r="U224" s="41">
        <v>31867000</v>
      </c>
      <c r="V224" s="42">
        <v>51</v>
      </c>
      <c r="W224" s="41">
        <v>144408300</v>
      </c>
      <c r="X224" s="43">
        <f t="shared" si="36"/>
        <v>0.025861146932392037</v>
      </c>
      <c r="Y224" s="52">
        <f t="shared" si="37"/>
        <v>537</v>
      </c>
      <c r="Z224" s="53">
        <f t="shared" si="38"/>
        <v>1036013300</v>
      </c>
      <c r="AA224" s="48">
        <f t="shared" si="39"/>
        <v>14206</v>
      </c>
      <c r="AB224" s="49">
        <f t="shared" si="40"/>
        <v>5583986680</v>
      </c>
      <c r="AC224" s="12"/>
    </row>
    <row r="225" spans="1:29" ht="16.5">
      <c r="A225" s="50" t="s">
        <v>467</v>
      </c>
      <c r="B225" s="36" t="s">
        <v>468</v>
      </c>
      <c r="C225" s="37" t="s">
        <v>469</v>
      </c>
      <c r="D225" s="38">
        <v>257</v>
      </c>
      <c r="E225" s="39">
        <v>8908200</v>
      </c>
      <c r="F225" s="38">
        <v>2628</v>
      </c>
      <c r="G225" s="41">
        <v>403176200</v>
      </c>
      <c r="H225" s="42">
        <v>8</v>
      </c>
      <c r="I225" s="41">
        <v>1494800</v>
      </c>
      <c r="J225" s="42">
        <v>30</v>
      </c>
      <c r="K225" s="41">
        <v>215100</v>
      </c>
      <c r="L225" s="43">
        <f t="shared" si="41"/>
        <v>0.8701690812166554</v>
      </c>
      <c r="M225" s="41">
        <f t="shared" si="42"/>
        <v>2636</v>
      </c>
      <c r="N225" s="42">
        <f t="shared" si="43"/>
        <v>417154800</v>
      </c>
      <c r="O225" s="42">
        <f t="shared" si="34"/>
        <v>153517.0713201821</v>
      </c>
      <c r="P225" s="40">
        <v>153296.74242424243</v>
      </c>
      <c r="Q225" s="45">
        <f t="shared" si="35"/>
        <v>0.001437270567236898</v>
      </c>
      <c r="R225" s="38">
        <v>86</v>
      </c>
      <c r="S225" s="41">
        <v>27509000</v>
      </c>
      <c r="T225" s="42">
        <v>11</v>
      </c>
      <c r="U225" s="41">
        <v>11261600</v>
      </c>
      <c r="V225" s="42">
        <v>11</v>
      </c>
      <c r="W225" s="41">
        <v>12483800</v>
      </c>
      <c r="X225" s="43">
        <f t="shared" si="36"/>
        <v>0.026844070309195573</v>
      </c>
      <c r="Y225" s="52">
        <f t="shared" si="37"/>
        <v>108</v>
      </c>
      <c r="Z225" s="53">
        <f t="shared" si="38"/>
        <v>51254400</v>
      </c>
      <c r="AA225" s="48">
        <f t="shared" si="39"/>
        <v>3031</v>
      </c>
      <c r="AB225" s="49">
        <f t="shared" si="40"/>
        <v>465048700</v>
      </c>
      <c r="AC225" s="12"/>
    </row>
    <row r="226" spans="1:29" ht="16.5">
      <c r="A226" s="50" t="s">
        <v>470</v>
      </c>
      <c r="B226" s="36" t="s">
        <v>471</v>
      </c>
      <c r="C226" s="37" t="s">
        <v>469</v>
      </c>
      <c r="D226" s="38">
        <v>1442</v>
      </c>
      <c r="E226" s="39">
        <v>51502300</v>
      </c>
      <c r="F226" s="38">
        <v>10302</v>
      </c>
      <c r="G226" s="41">
        <v>1852721000</v>
      </c>
      <c r="H226" s="42">
        <v>34</v>
      </c>
      <c r="I226" s="41">
        <v>7035900</v>
      </c>
      <c r="J226" s="42">
        <v>89</v>
      </c>
      <c r="K226" s="41">
        <v>371200</v>
      </c>
      <c r="L226" s="43">
        <f t="shared" si="41"/>
        <v>0.6625687843422938</v>
      </c>
      <c r="M226" s="41">
        <f t="shared" si="42"/>
        <v>10336</v>
      </c>
      <c r="N226" s="42">
        <f t="shared" si="43"/>
        <v>1961288100</v>
      </c>
      <c r="O226" s="42">
        <f t="shared" si="34"/>
        <v>179930.04063467492</v>
      </c>
      <c r="P226" s="40">
        <v>179487.3775104298</v>
      </c>
      <c r="Q226" s="45">
        <f t="shared" si="35"/>
        <v>0.0024662632569769603</v>
      </c>
      <c r="R226" s="38">
        <v>353</v>
      </c>
      <c r="S226" s="41">
        <v>776043900</v>
      </c>
      <c r="T226" s="42">
        <v>42</v>
      </c>
      <c r="U226" s="41">
        <v>17683300</v>
      </c>
      <c r="V226" s="42">
        <v>13</v>
      </c>
      <c r="W226" s="41">
        <v>101531200</v>
      </c>
      <c r="X226" s="43">
        <f t="shared" si="36"/>
        <v>0.03617214903561552</v>
      </c>
      <c r="Y226" s="52">
        <f t="shared" si="37"/>
        <v>408</v>
      </c>
      <c r="Z226" s="53">
        <f t="shared" si="38"/>
        <v>895258400</v>
      </c>
      <c r="AA226" s="48">
        <f t="shared" si="39"/>
        <v>12275</v>
      </c>
      <c r="AB226" s="49">
        <f t="shared" si="40"/>
        <v>2806888800</v>
      </c>
      <c r="AC226" s="12"/>
    </row>
    <row r="227" spans="1:29" ht="16.5">
      <c r="A227" s="50" t="s">
        <v>472</v>
      </c>
      <c r="B227" s="36" t="s">
        <v>473</v>
      </c>
      <c r="C227" s="37" t="s">
        <v>469</v>
      </c>
      <c r="D227" s="38">
        <v>313</v>
      </c>
      <c r="E227" s="39">
        <v>19078000</v>
      </c>
      <c r="F227" s="38">
        <v>3572</v>
      </c>
      <c r="G227" s="41">
        <v>971172300</v>
      </c>
      <c r="H227" s="42">
        <v>80</v>
      </c>
      <c r="I227" s="41">
        <v>19125000</v>
      </c>
      <c r="J227" s="42">
        <v>174</v>
      </c>
      <c r="K227" s="41">
        <v>2518100</v>
      </c>
      <c r="L227" s="43">
        <f t="shared" si="41"/>
        <v>0.921933445775447</v>
      </c>
      <c r="M227" s="41">
        <f t="shared" si="42"/>
        <v>3652</v>
      </c>
      <c r="N227" s="42">
        <f t="shared" si="43"/>
        <v>991911100</v>
      </c>
      <c r="O227" s="42">
        <f t="shared" si="34"/>
        <v>271165.7447973713</v>
      </c>
      <c r="P227" s="40">
        <v>270274.2236878263</v>
      </c>
      <c r="Q227" s="45">
        <f t="shared" si="35"/>
        <v>0.0032985798548615984</v>
      </c>
      <c r="R227" s="38">
        <v>76</v>
      </c>
      <c r="S227" s="41">
        <v>42848500</v>
      </c>
      <c r="T227" s="42">
        <v>25</v>
      </c>
      <c r="U227" s="41">
        <v>17797000</v>
      </c>
      <c r="V227" s="42">
        <v>4</v>
      </c>
      <c r="W227" s="41">
        <v>1613800</v>
      </c>
      <c r="X227" s="43">
        <f t="shared" si="36"/>
        <v>0.0015023934678933453</v>
      </c>
      <c r="Y227" s="52">
        <f t="shared" si="37"/>
        <v>105</v>
      </c>
      <c r="Z227" s="53">
        <f t="shared" si="38"/>
        <v>62259300</v>
      </c>
      <c r="AA227" s="48">
        <f t="shared" si="39"/>
        <v>4244</v>
      </c>
      <c r="AB227" s="49">
        <f t="shared" si="40"/>
        <v>1074152700</v>
      </c>
      <c r="AC227" s="12"/>
    </row>
    <row r="228" spans="1:29" ht="16.5">
      <c r="A228" s="50" t="s">
        <v>474</v>
      </c>
      <c r="B228" s="36" t="s">
        <v>475</v>
      </c>
      <c r="C228" s="37" t="s">
        <v>469</v>
      </c>
      <c r="D228" s="38">
        <v>464</v>
      </c>
      <c r="E228" s="39">
        <v>17934500</v>
      </c>
      <c r="F228" s="38">
        <v>1423</v>
      </c>
      <c r="G228" s="41">
        <v>293890500</v>
      </c>
      <c r="H228" s="42">
        <v>108</v>
      </c>
      <c r="I228" s="41">
        <v>22894800</v>
      </c>
      <c r="J228" s="42">
        <v>253</v>
      </c>
      <c r="K228" s="41">
        <v>4119600</v>
      </c>
      <c r="L228" s="43">
        <f t="shared" si="41"/>
        <v>0.8563114133929751</v>
      </c>
      <c r="M228" s="41">
        <f t="shared" si="42"/>
        <v>1531</v>
      </c>
      <c r="N228" s="42">
        <f t="shared" si="43"/>
        <v>316785300</v>
      </c>
      <c r="O228" s="42">
        <f t="shared" si="34"/>
        <v>206913.97779229263</v>
      </c>
      <c r="P228" s="40">
        <v>203625.65963060685</v>
      </c>
      <c r="Q228" s="45">
        <f t="shared" si="35"/>
        <v>0.016148839825251136</v>
      </c>
      <c r="R228" s="38">
        <v>42</v>
      </c>
      <c r="S228" s="41">
        <v>29913100</v>
      </c>
      <c r="T228" s="42">
        <v>1</v>
      </c>
      <c r="U228" s="41">
        <v>1189200</v>
      </c>
      <c r="V228" s="42">
        <v>0</v>
      </c>
      <c r="W228" s="41">
        <v>0</v>
      </c>
      <c r="X228" s="43">
        <f t="shared" si="36"/>
        <v>0</v>
      </c>
      <c r="Y228" s="52">
        <f t="shared" si="37"/>
        <v>43</v>
      </c>
      <c r="Z228" s="53">
        <f t="shared" si="38"/>
        <v>31102300</v>
      </c>
      <c r="AA228" s="48">
        <f t="shared" si="39"/>
        <v>2291</v>
      </c>
      <c r="AB228" s="49">
        <f t="shared" si="40"/>
        <v>369941700</v>
      </c>
      <c r="AC228" s="12"/>
    </row>
    <row r="229" spans="1:29" ht="16.5">
      <c r="A229" s="50" t="s">
        <v>476</v>
      </c>
      <c r="B229" s="36" t="s">
        <v>477</v>
      </c>
      <c r="C229" s="37" t="s">
        <v>469</v>
      </c>
      <c r="D229" s="38">
        <v>976</v>
      </c>
      <c r="E229" s="39">
        <v>32122000</v>
      </c>
      <c r="F229" s="38">
        <v>5625</v>
      </c>
      <c r="G229" s="41">
        <v>1047529000</v>
      </c>
      <c r="H229" s="42">
        <v>288</v>
      </c>
      <c r="I229" s="41">
        <v>49158100</v>
      </c>
      <c r="J229" s="42">
        <v>681</v>
      </c>
      <c r="K229" s="41">
        <v>6166900</v>
      </c>
      <c r="L229" s="43">
        <f t="shared" si="41"/>
        <v>0.8919003564715626</v>
      </c>
      <c r="M229" s="41">
        <f t="shared" si="42"/>
        <v>5913</v>
      </c>
      <c r="N229" s="42">
        <f t="shared" si="43"/>
        <v>1098814100</v>
      </c>
      <c r="O229" s="42">
        <f t="shared" si="34"/>
        <v>185470.50566548284</v>
      </c>
      <c r="P229" s="40">
        <v>185561.44211238998</v>
      </c>
      <c r="Q229" s="45">
        <f t="shared" si="35"/>
        <v>-0.0004900611132999619</v>
      </c>
      <c r="R229" s="38">
        <v>291</v>
      </c>
      <c r="S229" s="41">
        <v>92504200</v>
      </c>
      <c r="T229" s="42">
        <v>0</v>
      </c>
      <c r="U229" s="41">
        <v>0</v>
      </c>
      <c r="V229" s="42">
        <v>2</v>
      </c>
      <c r="W229" s="41">
        <v>2127000</v>
      </c>
      <c r="X229" s="43">
        <f t="shared" si="36"/>
        <v>0.0017298207102235577</v>
      </c>
      <c r="Y229" s="52">
        <f t="shared" si="37"/>
        <v>293</v>
      </c>
      <c r="Z229" s="53">
        <f t="shared" si="38"/>
        <v>94631200</v>
      </c>
      <c r="AA229" s="48">
        <f t="shared" si="39"/>
        <v>7863</v>
      </c>
      <c r="AB229" s="49">
        <f t="shared" si="40"/>
        <v>1229607200</v>
      </c>
      <c r="AC229" s="12"/>
    </row>
    <row r="230" spans="1:29" ht="16.5">
      <c r="A230" s="50" t="s">
        <v>478</v>
      </c>
      <c r="B230" s="36" t="s">
        <v>479</v>
      </c>
      <c r="C230" s="37" t="s">
        <v>469</v>
      </c>
      <c r="D230" s="38">
        <v>930</v>
      </c>
      <c r="E230" s="39">
        <v>62025300</v>
      </c>
      <c r="F230" s="38">
        <v>4873</v>
      </c>
      <c r="G230" s="41">
        <v>910827800</v>
      </c>
      <c r="H230" s="42">
        <v>7</v>
      </c>
      <c r="I230" s="41">
        <v>1538700</v>
      </c>
      <c r="J230" s="42">
        <v>33</v>
      </c>
      <c r="K230" s="41">
        <v>178400</v>
      </c>
      <c r="L230" s="43">
        <f t="shared" si="41"/>
        <v>0.7481231660613157</v>
      </c>
      <c r="M230" s="41">
        <f t="shared" si="42"/>
        <v>4880</v>
      </c>
      <c r="N230" s="42">
        <f t="shared" si="43"/>
        <v>960756900</v>
      </c>
      <c r="O230" s="42">
        <f t="shared" si="34"/>
        <v>186960.34836065574</v>
      </c>
      <c r="P230" s="40">
        <v>186599.4010739364</v>
      </c>
      <c r="Q230" s="45">
        <f t="shared" si="35"/>
        <v>0.0019343432221217126</v>
      </c>
      <c r="R230" s="38">
        <v>248</v>
      </c>
      <c r="S230" s="41">
        <v>181668900</v>
      </c>
      <c r="T230" s="42">
        <v>9</v>
      </c>
      <c r="U230" s="41">
        <v>14911000</v>
      </c>
      <c r="V230" s="42">
        <v>17</v>
      </c>
      <c r="W230" s="41">
        <v>48390400</v>
      </c>
      <c r="X230" s="43">
        <f t="shared" si="36"/>
        <v>0.03967920704560447</v>
      </c>
      <c r="Y230" s="52">
        <f t="shared" si="37"/>
        <v>274</v>
      </c>
      <c r="Z230" s="53">
        <f t="shared" si="38"/>
        <v>244970300</v>
      </c>
      <c r="AA230" s="48">
        <f t="shared" si="39"/>
        <v>6117</v>
      </c>
      <c r="AB230" s="49">
        <f t="shared" si="40"/>
        <v>1219540500</v>
      </c>
      <c r="AC230" s="12"/>
    </row>
    <row r="231" spans="1:29" ht="16.5">
      <c r="A231" s="50" t="s">
        <v>480</v>
      </c>
      <c r="B231" s="36" t="s">
        <v>406</v>
      </c>
      <c r="C231" s="37" t="s">
        <v>469</v>
      </c>
      <c r="D231" s="38">
        <v>148</v>
      </c>
      <c r="E231" s="39">
        <v>10115500</v>
      </c>
      <c r="F231" s="38">
        <v>1847</v>
      </c>
      <c r="G231" s="41">
        <v>298884700</v>
      </c>
      <c r="H231" s="42">
        <v>7</v>
      </c>
      <c r="I231" s="41">
        <v>1189900</v>
      </c>
      <c r="J231" s="42">
        <v>33</v>
      </c>
      <c r="K231" s="41">
        <v>416800</v>
      </c>
      <c r="L231" s="43">
        <f t="shared" si="41"/>
        <v>0.44142587477684114</v>
      </c>
      <c r="M231" s="41">
        <f t="shared" si="42"/>
        <v>1854</v>
      </c>
      <c r="N231" s="42">
        <f t="shared" si="43"/>
        <v>300494600</v>
      </c>
      <c r="O231" s="42">
        <f t="shared" si="34"/>
        <v>161852.5350593312</v>
      </c>
      <c r="P231" s="40">
        <v>161825.5525606469</v>
      </c>
      <c r="Q231" s="45">
        <f t="shared" si="35"/>
        <v>0.00016673818353980089</v>
      </c>
      <c r="R231" s="38">
        <v>65</v>
      </c>
      <c r="S231" s="41">
        <v>45623300</v>
      </c>
      <c r="T231" s="42">
        <v>16</v>
      </c>
      <c r="U231" s="41">
        <v>323134600</v>
      </c>
      <c r="V231" s="42">
        <v>2</v>
      </c>
      <c r="W231" s="41">
        <v>420000</v>
      </c>
      <c r="X231" s="43">
        <f t="shared" si="36"/>
        <v>0.0006178425878307371</v>
      </c>
      <c r="Y231" s="52">
        <f t="shared" si="37"/>
        <v>83</v>
      </c>
      <c r="Z231" s="53">
        <f t="shared" si="38"/>
        <v>369177900</v>
      </c>
      <c r="AA231" s="48">
        <f t="shared" si="39"/>
        <v>2118</v>
      </c>
      <c r="AB231" s="49">
        <f t="shared" si="40"/>
        <v>679784800</v>
      </c>
      <c r="AC231" s="12"/>
    </row>
    <row r="232" spans="1:29" ht="16.5">
      <c r="A232" s="50" t="s">
        <v>481</v>
      </c>
      <c r="B232" s="36" t="s">
        <v>482</v>
      </c>
      <c r="C232" s="37" t="s">
        <v>469</v>
      </c>
      <c r="D232" s="38">
        <v>288</v>
      </c>
      <c r="E232" s="39">
        <v>21975200</v>
      </c>
      <c r="F232" s="38">
        <v>3983</v>
      </c>
      <c r="G232" s="41">
        <v>1360971500</v>
      </c>
      <c r="H232" s="42">
        <v>94</v>
      </c>
      <c r="I232" s="41">
        <v>29304900</v>
      </c>
      <c r="J232" s="42">
        <v>213</v>
      </c>
      <c r="K232" s="41">
        <v>2813500</v>
      </c>
      <c r="L232" s="43">
        <f t="shared" si="41"/>
        <v>0.9105021986548727</v>
      </c>
      <c r="M232" s="41">
        <f t="shared" si="42"/>
        <v>4077</v>
      </c>
      <c r="N232" s="42">
        <f t="shared" si="43"/>
        <v>1390276400</v>
      </c>
      <c r="O232" s="42">
        <f t="shared" si="34"/>
        <v>341004.75840078486</v>
      </c>
      <c r="P232" s="40">
        <v>340270.43606799707</v>
      </c>
      <c r="Q232" s="45">
        <f t="shared" si="35"/>
        <v>0.002158055049604873</v>
      </c>
      <c r="R232" s="38">
        <v>144</v>
      </c>
      <c r="S232" s="41">
        <v>111546200</v>
      </c>
      <c r="T232" s="42">
        <v>1</v>
      </c>
      <c r="U232" s="41">
        <v>322300</v>
      </c>
      <c r="V232" s="42">
        <v>0</v>
      </c>
      <c r="W232" s="41">
        <v>0</v>
      </c>
      <c r="X232" s="43">
        <f t="shared" si="36"/>
        <v>0</v>
      </c>
      <c r="Y232" s="52">
        <f t="shared" si="37"/>
        <v>145</v>
      </c>
      <c r="Z232" s="53">
        <f t="shared" si="38"/>
        <v>111868500</v>
      </c>
      <c r="AA232" s="48">
        <f t="shared" si="39"/>
        <v>4723</v>
      </c>
      <c r="AB232" s="49">
        <f t="shared" si="40"/>
        <v>1526933600</v>
      </c>
      <c r="AC232" s="12"/>
    </row>
    <row r="233" spans="1:29" ht="16.5">
      <c r="A233" s="50" t="s">
        <v>483</v>
      </c>
      <c r="B233" s="36" t="s">
        <v>484</v>
      </c>
      <c r="C233" s="37" t="s">
        <v>469</v>
      </c>
      <c r="D233" s="38">
        <v>353</v>
      </c>
      <c r="E233" s="39">
        <v>22908900</v>
      </c>
      <c r="F233" s="38">
        <v>2124</v>
      </c>
      <c r="G233" s="41">
        <v>450445500</v>
      </c>
      <c r="H233" s="42">
        <v>39</v>
      </c>
      <c r="I233" s="41">
        <v>7520200</v>
      </c>
      <c r="J233" s="42">
        <v>118</v>
      </c>
      <c r="K233" s="41">
        <v>2204700</v>
      </c>
      <c r="L233" s="43">
        <f t="shared" si="41"/>
        <v>0.3308336449699417</v>
      </c>
      <c r="M233" s="41">
        <f t="shared" si="42"/>
        <v>2163</v>
      </c>
      <c r="N233" s="42">
        <f t="shared" si="43"/>
        <v>457965700</v>
      </c>
      <c r="O233" s="42">
        <f t="shared" si="34"/>
        <v>211727.0920018493</v>
      </c>
      <c r="P233" s="40">
        <v>189231.9463707813</v>
      </c>
      <c r="Q233" s="45">
        <f t="shared" si="35"/>
        <v>0.11887604636793707</v>
      </c>
      <c r="R233" s="38">
        <v>84</v>
      </c>
      <c r="S233" s="41">
        <v>115192800</v>
      </c>
      <c r="T233" s="42">
        <v>122</v>
      </c>
      <c r="U233" s="41">
        <v>786005790</v>
      </c>
      <c r="V233" s="42">
        <v>0</v>
      </c>
      <c r="W233" s="41">
        <v>0</v>
      </c>
      <c r="X233" s="43">
        <f t="shared" si="36"/>
        <v>0</v>
      </c>
      <c r="Y233" s="52">
        <f t="shared" si="37"/>
        <v>206</v>
      </c>
      <c r="Z233" s="53">
        <f t="shared" si="38"/>
        <v>901198590</v>
      </c>
      <c r="AA233" s="48">
        <f t="shared" si="39"/>
        <v>2840</v>
      </c>
      <c r="AB233" s="49">
        <f t="shared" si="40"/>
        <v>1384277890</v>
      </c>
      <c r="AC233" s="12"/>
    </row>
    <row r="234" spans="1:29" ht="16.5">
      <c r="A234" s="50" t="s">
        <v>485</v>
      </c>
      <c r="B234" s="36" t="s">
        <v>486</v>
      </c>
      <c r="C234" s="37" t="s">
        <v>469</v>
      </c>
      <c r="D234" s="38">
        <v>306</v>
      </c>
      <c r="E234" s="39">
        <v>17447700</v>
      </c>
      <c r="F234" s="38">
        <v>5411</v>
      </c>
      <c r="G234" s="41">
        <v>1112028500</v>
      </c>
      <c r="H234" s="42">
        <v>78</v>
      </c>
      <c r="I234" s="41">
        <v>21827300</v>
      </c>
      <c r="J234" s="42">
        <v>157</v>
      </c>
      <c r="K234" s="41">
        <v>1590800</v>
      </c>
      <c r="L234" s="43">
        <f t="shared" si="41"/>
        <v>0.8513836480962585</v>
      </c>
      <c r="M234" s="41">
        <f t="shared" si="42"/>
        <v>5489</v>
      </c>
      <c r="N234" s="42">
        <f t="shared" si="43"/>
        <v>1136789200</v>
      </c>
      <c r="O234" s="42">
        <f t="shared" si="34"/>
        <v>206568.7374749499</v>
      </c>
      <c r="P234" s="40">
        <v>205856.38686131386</v>
      </c>
      <c r="Q234" s="45">
        <f t="shared" si="35"/>
        <v>0.0034604251269403897</v>
      </c>
      <c r="R234" s="38">
        <v>169</v>
      </c>
      <c r="S234" s="41">
        <v>163465900</v>
      </c>
      <c r="T234" s="42">
        <v>5</v>
      </c>
      <c r="U234" s="41">
        <v>12486500</v>
      </c>
      <c r="V234" s="42">
        <v>5</v>
      </c>
      <c r="W234" s="41">
        <v>2933400</v>
      </c>
      <c r="X234" s="43">
        <f t="shared" si="36"/>
        <v>0.0022026158823066962</v>
      </c>
      <c r="Y234" s="52">
        <f t="shared" si="37"/>
        <v>179</v>
      </c>
      <c r="Z234" s="53">
        <f t="shared" si="38"/>
        <v>178885800</v>
      </c>
      <c r="AA234" s="48">
        <f t="shared" si="39"/>
        <v>6131</v>
      </c>
      <c r="AB234" s="49">
        <f t="shared" si="40"/>
        <v>1331780100</v>
      </c>
      <c r="AC234" s="12"/>
    </row>
    <row r="235" spans="1:29" ht="16.5">
      <c r="A235" s="50" t="s">
        <v>487</v>
      </c>
      <c r="B235" s="36" t="s">
        <v>488</v>
      </c>
      <c r="C235" s="37" t="s">
        <v>469</v>
      </c>
      <c r="D235" s="38">
        <v>1374</v>
      </c>
      <c r="E235" s="39">
        <v>54336500</v>
      </c>
      <c r="F235" s="38">
        <v>11019</v>
      </c>
      <c r="G235" s="41">
        <v>2237912700</v>
      </c>
      <c r="H235" s="42">
        <v>125</v>
      </c>
      <c r="I235" s="41">
        <v>24395000</v>
      </c>
      <c r="J235" s="42">
        <v>310</v>
      </c>
      <c r="K235" s="41">
        <v>1894900</v>
      </c>
      <c r="L235" s="43">
        <f t="shared" si="41"/>
        <v>0.8364805051862132</v>
      </c>
      <c r="M235" s="41">
        <f t="shared" si="42"/>
        <v>11144</v>
      </c>
      <c r="N235" s="42">
        <f t="shared" si="43"/>
        <v>2330573400</v>
      </c>
      <c r="O235" s="42">
        <f t="shared" si="34"/>
        <v>203006.79289303662</v>
      </c>
      <c r="P235" s="40">
        <v>200731.493593764</v>
      </c>
      <c r="Q235" s="45">
        <f t="shared" si="35"/>
        <v>0.011335038954461836</v>
      </c>
      <c r="R235" s="38">
        <v>435</v>
      </c>
      <c r="S235" s="41">
        <v>304869300</v>
      </c>
      <c r="T235" s="42">
        <v>18</v>
      </c>
      <c r="U235" s="41">
        <v>12881100</v>
      </c>
      <c r="V235" s="42">
        <v>18</v>
      </c>
      <c r="W235" s="41">
        <v>68265700</v>
      </c>
      <c r="X235" s="43">
        <f t="shared" si="36"/>
        <v>0.025241008207190593</v>
      </c>
      <c r="Y235" s="52">
        <f t="shared" si="37"/>
        <v>471</v>
      </c>
      <c r="Z235" s="53">
        <f t="shared" si="38"/>
        <v>386016100</v>
      </c>
      <c r="AA235" s="48">
        <f t="shared" si="39"/>
        <v>13299</v>
      </c>
      <c r="AB235" s="49">
        <f t="shared" si="40"/>
        <v>2704555200</v>
      </c>
      <c r="AC235" s="12"/>
    </row>
    <row r="236" spans="1:29" ht="16.5">
      <c r="A236" s="50" t="s">
        <v>489</v>
      </c>
      <c r="B236" s="36" t="s">
        <v>490</v>
      </c>
      <c r="C236" s="37" t="s">
        <v>469</v>
      </c>
      <c r="D236" s="38">
        <v>113</v>
      </c>
      <c r="E236" s="39">
        <v>2194300</v>
      </c>
      <c r="F236" s="38">
        <v>1083</v>
      </c>
      <c r="G236" s="41">
        <v>148823300</v>
      </c>
      <c r="H236" s="42">
        <v>0</v>
      </c>
      <c r="I236" s="41">
        <v>0</v>
      </c>
      <c r="J236" s="42">
        <v>0</v>
      </c>
      <c r="K236" s="41">
        <v>0</v>
      </c>
      <c r="L236" s="43">
        <f t="shared" si="41"/>
        <v>0.9425991268389048</v>
      </c>
      <c r="M236" s="41">
        <f t="shared" si="42"/>
        <v>1083</v>
      </c>
      <c r="N236" s="42">
        <f t="shared" si="43"/>
        <v>149532400</v>
      </c>
      <c r="O236" s="42">
        <f t="shared" si="34"/>
        <v>137417.63619575254</v>
      </c>
      <c r="P236" s="40">
        <v>137450.8302583026</v>
      </c>
      <c r="Q236" s="45">
        <f t="shared" si="35"/>
        <v>-0.00024149772313254082</v>
      </c>
      <c r="R236" s="38">
        <v>34</v>
      </c>
      <c r="S236" s="41">
        <v>5993100</v>
      </c>
      <c r="T236" s="42">
        <v>1</v>
      </c>
      <c r="U236" s="41">
        <v>166300</v>
      </c>
      <c r="V236" s="42">
        <v>2</v>
      </c>
      <c r="W236" s="41">
        <v>709100</v>
      </c>
      <c r="X236" s="43">
        <f t="shared" si="36"/>
        <v>0.0044912123359814446</v>
      </c>
      <c r="Y236" s="52">
        <f t="shared" si="37"/>
        <v>37</v>
      </c>
      <c r="Z236" s="53">
        <f t="shared" si="38"/>
        <v>6868500</v>
      </c>
      <c r="AA236" s="48">
        <f t="shared" si="39"/>
        <v>1233</v>
      </c>
      <c r="AB236" s="49">
        <f t="shared" si="40"/>
        <v>157886100</v>
      </c>
      <c r="AC236" s="12"/>
    </row>
    <row r="237" spans="1:29" ht="16.5">
      <c r="A237" s="50" t="s">
        <v>491</v>
      </c>
      <c r="B237" s="36" t="s">
        <v>492</v>
      </c>
      <c r="C237" s="37" t="s">
        <v>469</v>
      </c>
      <c r="D237" s="38">
        <v>87</v>
      </c>
      <c r="E237" s="39">
        <v>3382800</v>
      </c>
      <c r="F237" s="38">
        <v>613</v>
      </c>
      <c r="G237" s="41">
        <v>110751200</v>
      </c>
      <c r="H237" s="42">
        <v>8</v>
      </c>
      <c r="I237" s="41">
        <v>1658400</v>
      </c>
      <c r="J237" s="42">
        <v>15</v>
      </c>
      <c r="K237" s="41">
        <v>113400</v>
      </c>
      <c r="L237" s="43">
        <f t="shared" si="41"/>
        <v>0.8595583287453356</v>
      </c>
      <c r="M237" s="41">
        <f t="shared" si="42"/>
        <v>621</v>
      </c>
      <c r="N237" s="42">
        <f t="shared" si="43"/>
        <v>113207000</v>
      </c>
      <c r="O237" s="42">
        <f t="shared" si="34"/>
        <v>181013.84863123993</v>
      </c>
      <c r="P237" s="40">
        <v>178296.7159277504</v>
      </c>
      <c r="Q237" s="45">
        <f t="shared" si="35"/>
        <v>0.015239387272789569</v>
      </c>
      <c r="R237" s="38">
        <v>36</v>
      </c>
      <c r="S237" s="41">
        <v>8923000</v>
      </c>
      <c r="T237" s="42">
        <v>8</v>
      </c>
      <c r="U237" s="41">
        <v>5149800</v>
      </c>
      <c r="V237" s="42">
        <v>2</v>
      </c>
      <c r="W237" s="41">
        <v>797400</v>
      </c>
      <c r="X237" s="43">
        <f t="shared" si="36"/>
        <v>0.006097449073224445</v>
      </c>
      <c r="Y237" s="52">
        <f t="shared" si="37"/>
        <v>46</v>
      </c>
      <c r="Z237" s="53">
        <f t="shared" si="38"/>
        <v>14870200</v>
      </c>
      <c r="AA237" s="48">
        <f t="shared" si="39"/>
        <v>769</v>
      </c>
      <c r="AB237" s="49">
        <f t="shared" si="40"/>
        <v>130776000</v>
      </c>
      <c r="AC237" s="12"/>
    </row>
    <row r="238" spans="1:29" ht="16.5">
      <c r="A238" s="50" t="s">
        <v>493</v>
      </c>
      <c r="B238" s="36" t="s">
        <v>494</v>
      </c>
      <c r="C238" s="37" t="s">
        <v>469</v>
      </c>
      <c r="D238" s="38">
        <v>168</v>
      </c>
      <c r="E238" s="39">
        <v>4072900</v>
      </c>
      <c r="F238" s="38">
        <v>1966</v>
      </c>
      <c r="G238" s="41">
        <v>204644100</v>
      </c>
      <c r="H238" s="42">
        <v>0</v>
      </c>
      <c r="I238" s="41">
        <v>0</v>
      </c>
      <c r="J238" s="42">
        <v>1</v>
      </c>
      <c r="K238" s="41">
        <v>14500</v>
      </c>
      <c r="L238" s="43">
        <f t="shared" si="41"/>
        <v>0.5716165553194972</v>
      </c>
      <c r="M238" s="41">
        <f t="shared" si="42"/>
        <v>1966</v>
      </c>
      <c r="N238" s="42">
        <f t="shared" si="43"/>
        <v>213113500</v>
      </c>
      <c r="O238" s="42">
        <f t="shared" si="34"/>
        <v>104091.60732451678</v>
      </c>
      <c r="P238" s="40">
        <v>104283.92675483215</v>
      </c>
      <c r="Q238" s="45">
        <f t="shared" si="35"/>
        <v>-0.001844190531562055</v>
      </c>
      <c r="R238" s="38">
        <v>114</v>
      </c>
      <c r="S238" s="41">
        <v>27603200</v>
      </c>
      <c r="T238" s="42">
        <v>14</v>
      </c>
      <c r="U238" s="41">
        <v>113205300</v>
      </c>
      <c r="V238" s="42">
        <v>10</v>
      </c>
      <c r="W238" s="41">
        <v>8469400</v>
      </c>
      <c r="X238" s="43">
        <f t="shared" si="36"/>
        <v>0.023656920740069955</v>
      </c>
      <c r="Y238" s="52">
        <f t="shared" si="37"/>
        <v>138</v>
      </c>
      <c r="Z238" s="53">
        <f t="shared" si="38"/>
        <v>149277900</v>
      </c>
      <c r="AA238" s="48">
        <f t="shared" si="39"/>
        <v>2273</v>
      </c>
      <c r="AB238" s="49">
        <f t="shared" si="40"/>
        <v>358009400</v>
      </c>
      <c r="AC238" s="12"/>
    </row>
    <row r="239" spans="1:29" ht="16.5">
      <c r="A239" s="50" t="s">
        <v>495</v>
      </c>
      <c r="B239" s="36" t="s">
        <v>496</v>
      </c>
      <c r="C239" s="37" t="s">
        <v>469</v>
      </c>
      <c r="D239" s="38">
        <v>69</v>
      </c>
      <c r="E239" s="39">
        <v>2122800</v>
      </c>
      <c r="F239" s="38">
        <v>2992</v>
      </c>
      <c r="G239" s="41">
        <v>504094800</v>
      </c>
      <c r="H239" s="42">
        <v>1</v>
      </c>
      <c r="I239" s="41">
        <v>225800</v>
      </c>
      <c r="J239" s="42">
        <v>4</v>
      </c>
      <c r="K239" s="41">
        <v>11400</v>
      </c>
      <c r="L239" s="43">
        <f t="shared" si="41"/>
        <v>0.8856129163905275</v>
      </c>
      <c r="M239" s="41">
        <f t="shared" si="42"/>
        <v>2993</v>
      </c>
      <c r="N239" s="42">
        <f t="shared" si="43"/>
        <v>520110900</v>
      </c>
      <c r="O239" s="42">
        <f t="shared" si="34"/>
        <v>168500.03341129303</v>
      </c>
      <c r="P239" s="40">
        <v>168327.93184096224</v>
      </c>
      <c r="Q239" s="45">
        <f t="shared" si="35"/>
        <v>0.0010224183737574592</v>
      </c>
      <c r="R239" s="38">
        <v>136</v>
      </c>
      <c r="S239" s="41">
        <v>38535500</v>
      </c>
      <c r="T239" s="42">
        <v>6</v>
      </c>
      <c r="U239" s="41">
        <v>8678800</v>
      </c>
      <c r="V239" s="42">
        <v>11</v>
      </c>
      <c r="W239" s="41">
        <v>15790300</v>
      </c>
      <c r="X239" s="43">
        <f t="shared" si="36"/>
        <v>0.027728579069903843</v>
      </c>
      <c r="Y239" s="52">
        <f t="shared" si="37"/>
        <v>153</v>
      </c>
      <c r="Z239" s="53">
        <f t="shared" si="38"/>
        <v>63004600</v>
      </c>
      <c r="AA239" s="48">
        <f t="shared" si="39"/>
        <v>3219</v>
      </c>
      <c r="AB239" s="49">
        <f t="shared" si="40"/>
        <v>569459400</v>
      </c>
      <c r="AC239" s="12"/>
    </row>
    <row r="240" spans="1:29" ht="16.5">
      <c r="A240" s="50" t="s">
        <v>497</v>
      </c>
      <c r="B240" s="36" t="s">
        <v>498</v>
      </c>
      <c r="C240" s="37" t="s">
        <v>469</v>
      </c>
      <c r="D240" s="38">
        <v>89</v>
      </c>
      <c r="E240" s="39">
        <v>8340500</v>
      </c>
      <c r="F240" s="38">
        <v>961</v>
      </c>
      <c r="G240" s="41">
        <v>311210300</v>
      </c>
      <c r="H240" s="42">
        <v>125</v>
      </c>
      <c r="I240" s="41">
        <v>37978900</v>
      </c>
      <c r="J240" s="42">
        <v>212</v>
      </c>
      <c r="K240" s="41">
        <v>3488800</v>
      </c>
      <c r="L240" s="43">
        <f t="shared" si="41"/>
        <v>0.9108039240900221</v>
      </c>
      <c r="M240" s="41">
        <f t="shared" si="42"/>
        <v>1086</v>
      </c>
      <c r="N240" s="42">
        <f t="shared" si="43"/>
        <v>349189200</v>
      </c>
      <c r="O240" s="42">
        <f t="shared" si="34"/>
        <v>321537.01657458564</v>
      </c>
      <c r="P240" s="40">
        <v>318573.7962962963</v>
      </c>
      <c r="Q240" s="45">
        <f t="shared" si="35"/>
        <v>0.009301519185631131</v>
      </c>
      <c r="R240" s="38">
        <v>24</v>
      </c>
      <c r="S240" s="41">
        <v>22367200</v>
      </c>
      <c r="T240" s="42">
        <v>0</v>
      </c>
      <c r="U240" s="41">
        <v>0</v>
      </c>
      <c r="V240" s="42">
        <v>0</v>
      </c>
      <c r="W240" s="41">
        <v>0</v>
      </c>
      <c r="X240" s="43">
        <f t="shared" si="36"/>
        <v>0</v>
      </c>
      <c r="Y240" s="52">
        <f t="shared" si="37"/>
        <v>24</v>
      </c>
      <c r="Z240" s="53">
        <f t="shared" si="38"/>
        <v>22367200</v>
      </c>
      <c r="AA240" s="48">
        <f t="shared" si="39"/>
        <v>1411</v>
      </c>
      <c r="AB240" s="49">
        <f t="shared" si="40"/>
        <v>383385700</v>
      </c>
      <c r="AC240" s="12"/>
    </row>
    <row r="241" spans="1:29" ht="16.5">
      <c r="A241" s="50" t="s">
        <v>499</v>
      </c>
      <c r="B241" s="36" t="s">
        <v>500</v>
      </c>
      <c r="C241" s="37" t="s">
        <v>469</v>
      </c>
      <c r="D241" s="38">
        <v>64</v>
      </c>
      <c r="E241" s="39">
        <v>1121900</v>
      </c>
      <c r="F241" s="38">
        <v>793</v>
      </c>
      <c r="G241" s="41">
        <v>136004700</v>
      </c>
      <c r="H241" s="42">
        <v>0</v>
      </c>
      <c r="I241" s="41">
        <v>0</v>
      </c>
      <c r="J241" s="42">
        <v>2</v>
      </c>
      <c r="K241" s="41">
        <v>14400</v>
      </c>
      <c r="L241" s="43">
        <f t="shared" si="41"/>
        <v>0.7868051550155071</v>
      </c>
      <c r="M241" s="41">
        <f t="shared" si="42"/>
        <v>793</v>
      </c>
      <c r="N241" s="42">
        <f t="shared" si="43"/>
        <v>138335400</v>
      </c>
      <c r="O241" s="42">
        <f t="shared" si="34"/>
        <v>171506.55737704918</v>
      </c>
      <c r="P241" s="40">
        <v>171649.87373737374</v>
      </c>
      <c r="Q241" s="45">
        <f t="shared" si="35"/>
        <v>-0.0008349342600964488</v>
      </c>
      <c r="R241" s="38">
        <v>89</v>
      </c>
      <c r="S241" s="41">
        <v>30111400</v>
      </c>
      <c r="T241" s="42">
        <v>8</v>
      </c>
      <c r="U241" s="41">
        <v>3273800</v>
      </c>
      <c r="V241" s="42">
        <v>4</v>
      </c>
      <c r="W241" s="41">
        <v>2330700</v>
      </c>
      <c r="X241" s="43">
        <f t="shared" si="36"/>
        <v>0.01348340737338226</v>
      </c>
      <c r="Y241" s="52">
        <f t="shared" si="37"/>
        <v>101</v>
      </c>
      <c r="Z241" s="53">
        <f t="shared" si="38"/>
        <v>35715900</v>
      </c>
      <c r="AA241" s="48">
        <f t="shared" si="39"/>
        <v>960</v>
      </c>
      <c r="AB241" s="49">
        <f t="shared" si="40"/>
        <v>172856900</v>
      </c>
      <c r="AC241" s="12"/>
    </row>
    <row r="242" spans="1:29" ht="16.5">
      <c r="A242" s="50" t="s">
        <v>501</v>
      </c>
      <c r="B242" s="36" t="s">
        <v>197</v>
      </c>
      <c r="C242" s="37" t="s">
        <v>469</v>
      </c>
      <c r="D242" s="38">
        <v>571</v>
      </c>
      <c r="E242" s="39">
        <v>54273100</v>
      </c>
      <c r="F242" s="38">
        <v>16160</v>
      </c>
      <c r="G242" s="41">
        <v>3400109200</v>
      </c>
      <c r="H242" s="42">
        <v>19</v>
      </c>
      <c r="I242" s="41">
        <v>4360800</v>
      </c>
      <c r="J242" s="42">
        <v>53</v>
      </c>
      <c r="K242" s="41">
        <v>458800</v>
      </c>
      <c r="L242" s="43">
        <f t="shared" si="41"/>
        <v>0.7996171574528053</v>
      </c>
      <c r="M242" s="41">
        <f t="shared" si="42"/>
        <v>16179</v>
      </c>
      <c r="N242" s="42">
        <f t="shared" si="43"/>
        <v>3462915900</v>
      </c>
      <c r="O242" s="42">
        <f t="shared" si="34"/>
        <v>210425.24259843005</v>
      </c>
      <c r="P242" s="40">
        <v>210627.52770726272</v>
      </c>
      <c r="Q242" s="45">
        <f t="shared" si="35"/>
        <v>-0.000960392551888157</v>
      </c>
      <c r="R242" s="38">
        <v>838</v>
      </c>
      <c r="S242" s="41">
        <v>733249300</v>
      </c>
      <c r="T242" s="42">
        <v>11</v>
      </c>
      <c r="U242" s="41">
        <v>6727900</v>
      </c>
      <c r="V242" s="42">
        <v>8</v>
      </c>
      <c r="W242" s="41">
        <v>58445900</v>
      </c>
      <c r="X242" s="43">
        <f t="shared" si="36"/>
        <v>0.013727347993306127</v>
      </c>
      <c r="Y242" s="52">
        <f t="shared" si="37"/>
        <v>857</v>
      </c>
      <c r="Z242" s="53">
        <f t="shared" si="38"/>
        <v>798423100</v>
      </c>
      <c r="AA242" s="48">
        <f t="shared" si="39"/>
        <v>17660</v>
      </c>
      <c r="AB242" s="49">
        <f t="shared" si="40"/>
        <v>4257625000</v>
      </c>
      <c r="AC242" s="12"/>
    </row>
    <row r="243" spans="1:29" ht="16.5">
      <c r="A243" s="50" t="s">
        <v>502</v>
      </c>
      <c r="B243" s="36" t="s">
        <v>503</v>
      </c>
      <c r="C243" s="37" t="s">
        <v>469</v>
      </c>
      <c r="D243" s="38">
        <v>20</v>
      </c>
      <c r="E243" s="39">
        <v>761300</v>
      </c>
      <c r="F243" s="38">
        <v>818</v>
      </c>
      <c r="G243" s="41">
        <v>215293900</v>
      </c>
      <c r="H243" s="42">
        <v>0</v>
      </c>
      <c r="I243" s="41">
        <v>0</v>
      </c>
      <c r="J243" s="42">
        <v>0</v>
      </c>
      <c r="K243" s="41">
        <v>0</v>
      </c>
      <c r="L243" s="43">
        <f t="shared" si="41"/>
        <v>0.9714420434702175</v>
      </c>
      <c r="M243" s="41">
        <f t="shared" si="42"/>
        <v>818</v>
      </c>
      <c r="N243" s="42">
        <f t="shared" si="43"/>
        <v>215293900</v>
      </c>
      <c r="O243" s="42">
        <f t="shared" si="34"/>
        <v>263195.47677261615</v>
      </c>
      <c r="P243" s="40">
        <v>263840.78144078143</v>
      </c>
      <c r="Q243" s="45">
        <f t="shared" si="35"/>
        <v>-0.002445810934311969</v>
      </c>
      <c r="R243" s="38">
        <v>14</v>
      </c>
      <c r="S243" s="41">
        <v>5567800</v>
      </c>
      <c r="T243" s="42">
        <v>0</v>
      </c>
      <c r="U243" s="41">
        <v>0</v>
      </c>
      <c r="V243" s="42">
        <v>0</v>
      </c>
      <c r="W243" s="41">
        <v>0</v>
      </c>
      <c r="X243" s="43">
        <f t="shared" si="36"/>
        <v>0</v>
      </c>
      <c r="Y243" s="52">
        <f t="shared" si="37"/>
        <v>14</v>
      </c>
      <c r="Z243" s="53">
        <f t="shared" si="38"/>
        <v>5567800</v>
      </c>
      <c r="AA243" s="48">
        <f t="shared" si="39"/>
        <v>852</v>
      </c>
      <c r="AB243" s="49">
        <f t="shared" si="40"/>
        <v>221623000</v>
      </c>
      <c r="AC243" s="12"/>
    </row>
    <row r="244" spans="1:29" ht="16.5">
      <c r="A244" s="50" t="s">
        <v>504</v>
      </c>
      <c r="B244" s="36" t="s">
        <v>505</v>
      </c>
      <c r="C244" s="37" t="s">
        <v>469</v>
      </c>
      <c r="D244" s="38">
        <v>386</v>
      </c>
      <c r="E244" s="39">
        <v>70052000</v>
      </c>
      <c r="F244" s="38">
        <v>6707</v>
      </c>
      <c r="G244" s="41">
        <v>1339925200</v>
      </c>
      <c r="H244" s="42">
        <v>13</v>
      </c>
      <c r="I244" s="41">
        <v>3415400</v>
      </c>
      <c r="J244" s="42">
        <v>34</v>
      </c>
      <c r="K244" s="41">
        <v>428300</v>
      </c>
      <c r="L244" s="43">
        <f t="shared" si="41"/>
        <v>0.5982611181885167</v>
      </c>
      <c r="M244" s="41">
        <f t="shared" si="42"/>
        <v>6720</v>
      </c>
      <c r="N244" s="42">
        <f t="shared" si="43"/>
        <v>1423494500</v>
      </c>
      <c r="O244" s="42">
        <f t="shared" si="34"/>
        <v>199901.875</v>
      </c>
      <c r="P244" s="40">
        <v>199885.45535581638</v>
      </c>
      <c r="Q244" s="45">
        <f t="shared" si="35"/>
        <v>8.214526742026396E-05</v>
      </c>
      <c r="R244" s="38">
        <v>270</v>
      </c>
      <c r="S244" s="41">
        <v>383063600</v>
      </c>
      <c r="T244" s="42">
        <v>40</v>
      </c>
      <c r="U244" s="41">
        <v>368370100</v>
      </c>
      <c r="V244" s="42">
        <v>7</v>
      </c>
      <c r="W244" s="41">
        <v>80153900</v>
      </c>
      <c r="X244" s="43">
        <f t="shared" si="36"/>
        <v>0.035696800827110076</v>
      </c>
      <c r="Y244" s="52">
        <f t="shared" si="37"/>
        <v>317</v>
      </c>
      <c r="Z244" s="53">
        <f t="shared" si="38"/>
        <v>831587600</v>
      </c>
      <c r="AA244" s="48">
        <f t="shared" si="39"/>
        <v>7457</v>
      </c>
      <c r="AB244" s="49">
        <f t="shared" si="40"/>
        <v>2245408500</v>
      </c>
      <c r="AC244" s="12"/>
    </row>
    <row r="245" spans="1:29" ht="16.5">
      <c r="A245" s="50" t="s">
        <v>506</v>
      </c>
      <c r="B245" s="36" t="s">
        <v>507</v>
      </c>
      <c r="C245" s="37" t="s">
        <v>469</v>
      </c>
      <c r="D245" s="38">
        <v>67</v>
      </c>
      <c r="E245" s="39">
        <v>2153200</v>
      </c>
      <c r="F245" s="38">
        <v>1398</v>
      </c>
      <c r="G245" s="41">
        <v>174573300</v>
      </c>
      <c r="H245" s="42">
        <v>0</v>
      </c>
      <c r="I245" s="41">
        <v>0</v>
      </c>
      <c r="J245" s="42">
        <v>0</v>
      </c>
      <c r="K245" s="41">
        <v>0</v>
      </c>
      <c r="L245" s="43">
        <f t="shared" si="41"/>
        <v>0.7483663955245474</v>
      </c>
      <c r="M245" s="41">
        <f t="shared" si="42"/>
        <v>1398</v>
      </c>
      <c r="N245" s="42">
        <f t="shared" si="43"/>
        <v>184648200</v>
      </c>
      <c r="O245" s="42">
        <f t="shared" si="34"/>
        <v>124873.60515021459</v>
      </c>
      <c r="P245" s="40">
        <v>124860.84466714389</v>
      </c>
      <c r="Q245" s="45">
        <f t="shared" si="35"/>
        <v>0.00010219763533328476</v>
      </c>
      <c r="R245" s="38">
        <v>89</v>
      </c>
      <c r="S245" s="41">
        <v>21801900</v>
      </c>
      <c r="T245" s="42">
        <v>41</v>
      </c>
      <c r="U245" s="41">
        <v>24669200</v>
      </c>
      <c r="V245" s="42">
        <v>10</v>
      </c>
      <c r="W245" s="41">
        <v>10074900</v>
      </c>
      <c r="X245" s="43">
        <f t="shared" si="36"/>
        <v>0.04318940295148378</v>
      </c>
      <c r="Y245" s="52">
        <f t="shared" si="37"/>
        <v>140</v>
      </c>
      <c r="Z245" s="53">
        <f t="shared" si="38"/>
        <v>56546000</v>
      </c>
      <c r="AA245" s="48">
        <f t="shared" si="39"/>
        <v>1605</v>
      </c>
      <c r="AB245" s="49">
        <f t="shared" si="40"/>
        <v>233272500</v>
      </c>
      <c r="AC245" s="12"/>
    </row>
    <row r="246" spans="1:29" ht="16.5">
      <c r="A246" s="50" t="s">
        <v>508</v>
      </c>
      <c r="B246" s="36" t="s">
        <v>509</v>
      </c>
      <c r="C246" s="37" t="s">
        <v>469</v>
      </c>
      <c r="D246" s="38">
        <v>136</v>
      </c>
      <c r="E246" s="39">
        <v>9016900</v>
      </c>
      <c r="F246" s="38">
        <v>2877</v>
      </c>
      <c r="G246" s="41">
        <v>402022000</v>
      </c>
      <c r="H246" s="42">
        <v>0</v>
      </c>
      <c r="I246" s="41">
        <v>0</v>
      </c>
      <c r="J246" s="42">
        <v>0</v>
      </c>
      <c r="K246" s="41">
        <v>0</v>
      </c>
      <c r="L246" s="43">
        <f t="shared" si="41"/>
        <v>0.7024218249038591</v>
      </c>
      <c r="M246" s="41">
        <f t="shared" si="42"/>
        <v>2877</v>
      </c>
      <c r="N246" s="42">
        <f t="shared" si="43"/>
        <v>426032200</v>
      </c>
      <c r="O246" s="42">
        <f t="shared" si="34"/>
        <v>139736.5311087939</v>
      </c>
      <c r="P246" s="40">
        <v>139905.16319444444</v>
      </c>
      <c r="Q246" s="45">
        <f t="shared" si="35"/>
        <v>-0.0012053313959269547</v>
      </c>
      <c r="R246" s="38">
        <v>298</v>
      </c>
      <c r="S246" s="41">
        <v>133731100</v>
      </c>
      <c r="T246" s="42">
        <v>4</v>
      </c>
      <c r="U246" s="41">
        <v>3556800</v>
      </c>
      <c r="V246" s="42">
        <v>23</v>
      </c>
      <c r="W246" s="41">
        <v>24010200</v>
      </c>
      <c r="X246" s="43">
        <f t="shared" si="36"/>
        <v>0.04195115814633686</v>
      </c>
      <c r="Y246" s="52">
        <f t="shared" si="37"/>
        <v>325</v>
      </c>
      <c r="Z246" s="53">
        <f t="shared" si="38"/>
        <v>161298100</v>
      </c>
      <c r="AA246" s="48">
        <f t="shared" si="39"/>
        <v>3338</v>
      </c>
      <c r="AB246" s="49">
        <f t="shared" si="40"/>
        <v>572337000</v>
      </c>
      <c r="AC246" s="12"/>
    </row>
    <row r="247" spans="1:29" ht="16.5">
      <c r="A247" s="50" t="s">
        <v>510</v>
      </c>
      <c r="B247" s="36" t="s">
        <v>511</v>
      </c>
      <c r="C247" s="37" t="s">
        <v>469</v>
      </c>
      <c r="D247" s="38">
        <v>107</v>
      </c>
      <c r="E247" s="39">
        <v>5444500</v>
      </c>
      <c r="F247" s="38">
        <v>1071</v>
      </c>
      <c r="G247" s="41">
        <v>191444300</v>
      </c>
      <c r="H247" s="42">
        <v>0</v>
      </c>
      <c r="I247" s="41">
        <v>0</v>
      </c>
      <c r="J247" s="42">
        <v>0</v>
      </c>
      <c r="K247" s="41">
        <v>0</v>
      </c>
      <c r="L247" s="43">
        <f t="shared" si="41"/>
        <v>0.7635077495651924</v>
      </c>
      <c r="M247" s="41">
        <f t="shared" si="42"/>
        <v>1071</v>
      </c>
      <c r="N247" s="42">
        <f t="shared" si="43"/>
        <v>191744300</v>
      </c>
      <c r="O247" s="42">
        <f t="shared" si="34"/>
        <v>178752.84780578897</v>
      </c>
      <c r="P247" s="40">
        <v>178371.94780987885</v>
      </c>
      <c r="Q247" s="45">
        <f t="shared" si="35"/>
        <v>0.0021354254443423453</v>
      </c>
      <c r="R247" s="38">
        <v>82</v>
      </c>
      <c r="S247" s="41">
        <v>46643200</v>
      </c>
      <c r="T247" s="42">
        <v>11</v>
      </c>
      <c r="U247" s="41">
        <v>6911100</v>
      </c>
      <c r="V247" s="42">
        <v>1</v>
      </c>
      <c r="W247" s="41">
        <v>300000</v>
      </c>
      <c r="X247" s="43">
        <f t="shared" si="36"/>
        <v>0.0011964436907735446</v>
      </c>
      <c r="Y247" s="52">
        <f t="shared" si="37"/>
        <v>94</v>
      </c>
      <c r="Z247" s="53">
        <f t="shared" si="38"/>
        <v>53854300</v>
      </c>
      <c r="AA247" s="48">
        <f t="shared" si="39"/>
        <v>1272</v>
      </c>
      <c r="AB247" s="49">
        <f t="shared" si="40"/>
        <v>250743100</v>
      </c>
      <c r="AC247" s="12"/>
    </row>
    <row r="248" spans="1:29" ht="16.5">
      <c r="A248" s="50" t="s">
        <v>512</v>
      </c>
      <c r="B248" s="36" t="s">
        <v>513</v>
      </c>
      <c r="C248" s="37" t="s">
        <v>469</v>
      </c>
      <c r="D248" s="38">
        <v>446</v>
      </c>
      <c r="E248" s="39">
        <v>19193100</v>
      </c>
      <c r="F248" s="38">
        <v>3399</v>
      </c>
      <c r="G248" s="41">
        <v>981055700</v>
      </c>
      <c r="H248" s="42">
        <v>86</v>
      </c>
      <c r="I248" s="41">
        <v>18242300</v>
      </c>
      <c r="J248" s="42">
        <v>228</v>
      </c>
      <c r="K248" s="41">
        <v>4203200</v>
      </c>
      <c r="L248" s="43">
        <f t="shared" si="41"/>
        <v>0.8686961302243912</v>
      </c>
      <c r="M248" s="41">
        <f t="shared" si="42"/>
        <v>3485</v>
      </c>
      <c r="N248" s="42">
        <f t="shared" si="43"/>
        <v>1031799500</v>
      </c>
      <c r="O248" s="42">
        <f t="shared" si="34"/>
        <v>286742.6111908178</v>
      </c>
      <c r="P248" s="40">
        <v>286191.5431560593</v>
      </c>
      <c r="Q248" s="45">
        <f t="shared" si="35"/>
        <v>0.0019255217281455613</v>
      </c>
      <c r="R248" s="38">
        <v>83</v>
      </c>
      <c r="S248" s="41">
        <v>53839700</v>
      </c>
      <c r="T248" s="42">
        <v>10</v>
      </c>
      <c r="U248" s="41">
        <v>41306910</v>
      </c>
      <c r="V248" s="42">
        <v>2</v>
      </c>
      <c r="W248" s="41">
        <v>32501500</v>
      </c>
      <c r="X248" s="43">
        <f t="shared" si="36"/>
        <v>0.028253761417002785</v>
      </c>
      <c r="Y248" s="52">
        <f t="shared" si="37"/>
        <v>95</v>
      </c>
      <c r="Z248" s="53">
        <f t="shared" si="38"/>
        <v>127648110</v>
      </c>
      <c r="AA248" s="48">
        <f t="shared" si="39"/>
        <v>4254</v>
      </c>
      <c r="AB248" s="49">
        <f t="shared" si="40"/>
        <v>1150342410</v>
      </c>
      <c r="AC248" s="12"/>
    </row>
    <row r="249" spans="1:29" ht="16.5">
      <c r="A249" s="50" t="s">
        <v>514</v>
      </c>
      <c r="B249" s="36" t="s">
        <v>515</v>
      </c>
      <c r="C249" s="37" t="s">
        <v>516</v>
      </c>
      <c r="D249" s="38">
        <v>436</v>
      </c>
      <c r="E249" s="39">
        <v>131538000</v>
      </c>
      <c r="F249" s="38">
        <v>11208</v>
      </c>
      <c r="G249" s="41">
        <v>1381593664</v>
      </c>
      <c r="H249" s="42">
        <v>0</v>
      </c>
      <c r="I249" s="41">
        <v>0</v>
      </c>
      <c r="J249" s="42">
        <v>0</v>
      </c>
      <c r="K249" s="41">
        <v>0</v>
      </c>
      <c r="L249" s="43">
        <f t="shared" si="41"/>
        <v>0.6377173045528187</v>
      </c>
      <c r="M249" s="41">
        <f t="shared" si="42"/>
        <v>11208</v>
      </c>
      <c r="N249" s="42">
        <f t="shared" si="43"/>
        <v>1486074064</v>
      </c>
      <c r="O249" s="42">
        <f t="shared" si="34"/>
        <v>123268.52819414703</v>
      </c>
      <c r="P249" s="40">
        <v>123283.83328880578</v>
      </c>
      <c r="Q249" s="45">
        <f t="shared" si="35"/>
        <v>-0.00012414518798172454</v>
      </c>
      <c r="R249" s="38">
        <v>1112</v>
      </c>
      <c r="S249" s="41">
        <v>292234200</v>
      </c>
      <c r="T249" s="42">
        <v>96</v>
      </c>
      <c r="U249" s="41">
        <v>256621000</v>
      </c>
      <c r="V249" s="42">
        <v>351</v>
      </c>
      <c r="W249" s="41">
        <v>104480400</v>
      </c>
      <c r="X249" s="43">
        <f t="shared" si="36"/>
        <v>0.04822616142701153</v>
      </c>
      <c r="Y249" s="52">
        <f t="shared" si="37"/>
        <v>1559</v>
      </c>
      <c r="Z249" s="53">
        <f t="shared" si="38"/>
        <v>653335600</v>
      </c>
      <c r="AA249" s="48">
        <f t="shared" si="39"/>
        <v>13203</v>
      </c>
      <c r="AB249" s="49">
        <f t="shared" si="40"/>
        <v>2166467264</v>
      </c>
      <c r="AC249" s="12"/>
    </row>
    <row r="250" spans="1:29" ht="16.5">
      <c r="A250" s="50" t="s">
        <v>517</v>
      </c>
      <c r="B250" s="36" t="s">
        <v>518</v>
      </c>
      <c r="C250" s="37" t="s">
        <v>516</v>
      </c>
      <c r="D250" s="38">
        <v>10</v>
      </c>
      <c r="E250" s="39">
        <v>3353500</v>
      </c>
      <c r="F250" s="38">
        <v>341</v>
      </c>
      <c r="G250" s="41">
        <v>88129800</v>
      </c>
      <c r="H250" s="42">
        <v>0</v>
      </c>
      <c r="I250" s="41">
        <v>0</v>
      </c>
      <c r="J250" s="42">
        <v>0</v>
      </c>
      <c r="K250" s="41">
        <v>0</v>
      </c>
      <c r="L250" s="43">
        <f t="shared" si="41"/>
        <v>0.5571512833853735</v>
      </c>
      <c r="M250" s="41">
        <f t="shared" si="42"/>
        <v>341</v>
      </c>
      <c r="N250" s="42">
        <f t="shared" si="43"/>
        <v>109975700</v>
      </c>
      <c r="O250" s="42">
        <f t="shared" si="34"/>
        <v>258445.16129032258</v>
      </c>
      <c r="P250" s="40">
        <v>258829.32551319647</v>
      </c>
      <c r="Q250" s="45">
        <f t="shared" si="35"/>
        <v>-0.0014842376230444034</v>
      </c>
      <c r="R250" s="38">
        <v>29</v>
      </c>
      <c r="S250" s="41">
        <v>11654000</v>
      </c>
      <c r="T250" s="42">
        <v>5</v>
      </c>
      <c r="U250" s="41">
        <v>33196100</v>
      </c>
      <c r="V250" s="42">
        <v>14</v>
      </c>
      <c r="W250" s="41">
        <v>21845900</v>
      </c>
      <c r="X250" s="43">
        <f t="shared" si="36"/>
        <v>0.13810846299104876</v>
      </c>
      <c r="Y250" s="52">
        <f t="shared" si="37"/>
        <v>48</v>
      </c>
      <c r="Z250" s="53">
        <f t="shared" si="38"/>
        <v>66696000</v>
      </c>
      <c r="AA250" s="48">
        <f t="shared" si="39"/>
        <v>399</v>
      </c>
      <c r="AB250" s="49">
        <f t="shared" si="40"/>
        <v>158179300</v>
      </c>
      <c r="AC250" s="12"/>
    </row>
    <row r="251" spans="1:29" ht="16.5">
      <c r="A251" s="50" t="s">
        <v>519</v>
      </c>
      <c r="B251" s="36" t="s">
        <v>520</v>
      </c>
      <c r="C251" s="37" t="s">
        <v>516</v>
      </c>
      <c r="D251" s="38">
        <v>17</v>
      </c>
      <c r="E251" s="39">
        <v>1872800</v>
      </c>
      <c r="F251" s="38">
        <v>2386</v>
      </c>
      <c r="G251" s="41">
        <v>596326976</v>
      </c>
      <c r="H251" s="42">
        <v>0</v>
      </c>
      <c r="I251" s="41">
        <v>0</v>
      </c>
      <c r="J251" s="42">
        <v>0</v>
      </c>
      <c r="K251" s="41">
        <v>0</v>
      </c>
      <c r="L251" s="43">
        <f t="shared" si="41"/>
        <v>0.7563839686242531</v>
      </c>
      <c r="M251" s="41">
        <f t="shared" si="42"/>
        <v>2386</v>
      </c>
      <c r="N251" s="42">
        <f t="shared" si="43"/>
        <v>688271576</v>
      </c>
      <c r="O251" s="42">
        <f t="shared" si="34"/>
        <v>249927.48365465214</v>
      </c>
      <c r="P251" s="40">
        <v>250158.91701592624</v>
      </c>
      <c r="Q251" s="45">
        <f t="shared" si="35"/>
        <v>-0.0009251453597369421</v>
      </c>
      <c r="R251" s="38">
        <v>165</v>
      </c>
      <c r="S251" s="41">
        <v>79514500</v>
      </c>
      <c r="T251" s="42">
        <v>44</v>
      </c>
      <c r="U251" s="41">
        <v>18733000</v>
      </c>
      <c r="V251" s="42">
        <v>83</v>
      </c>
      <c r="W251" s="41">
        <v>91944600</v>
      </c>
      <c r="X251" s="43">
        <f t="shared" si="36"/>
        <v>0.11662296733255531</v>
      </c>
      <c r="Y251" s="52">
        <f t="shared" si="37"/>
        <v>292</v>
      </c>
      <c r="Z251" s="53">
        <f t="shared" si="38"/>
        <v>190192100</v>
      </c>
      <c r="AA251" s="48">
        <f t="shared" si="39"/>
        <v>2695</v>
      </c>
      <c r="AB251" s="49">
        <f t="shared" si="40"/>
        <v>788391876</v>
      </c>
      <c r="AC251" s="12"/>
    </row>
    <row r="252" spans="1:29" ht="16.5">
      <c r="A252" s="50" t="s">
        <v>521</v>
      </c>
      <c r="B252" s="36" t="s">
        <v>522</v>
      </c>
      <c r="C252" s="37" t="s">
        <v>516</v>
      </c>
      <c r="D252" s="38">
        <v>74</v>
      </c>
      <c r="E252" s="39">
        <v>30145127</v>
      </c>
      <c r="F252" s="38">
        <v>2006</v>
      </c>
      <c r="G252" s="41">
        <v>308902203</v>
      </c>
      <c r="H252" s="42">
        <v>0</v>
      </c>
      <c r="I252" s="41">
        <v>0</v>
      </c>
      <c r="J252" s="42">
        <v>0</v>
      </c>
      <c r="K252" s="41">
        <v>0</v>
      </c>
      <c r="L252" s="43">
        <f t="shared" si="41"/>
        <v>0.6510506279344846</v>
      </c>
      <c r="M252" s="41">
        <f t="shared" si="42"/>
        <v>2006</v>
      </c>
      <c r="N252" s="42">
        <f t="shared" si="43"/>
        <v>326944453</v>
      </c>
      <c r="O252" s="42">
        <f t="shared" si="34"/>
        <v>153989.13409770688</v>
      </c>
      <c r="P252" s="40">
        <v>152008.75087368945</v>
      </c>
      <c r="Q252" s="45">
        <f t="shared" si="35"/>
        <v>0.013028086953118957</v>
      </c>
      <c r="R252" s="38">
        <v>225</v>
      </c>
      <c r="S252" s="41">
        <v>52718723</v>
      </c>
      <c r="T252" s="42">
        <v>48</v>
      </c>
      <c r="U252" s="41">
        <v>64658950</v>
      </c>
      <c r="V252" s="42">
        <v>72</v>
      </c>
      <c r="W252" s="41">
        <v>18042250</v>
      </c>
      <c r="X252" s="43">
        <f t="shared" si="36"/>
        <v>0.03802633350546534</v>
      </c>
      <c r="Y252" s="52">
        <f t="shared" si="37"/>
        <v>345</v>
      </c>
      <c r="Z252" s="53">
        <f t="shared" si="38"/>
        <v>135419923</v>
      </c>
      <c r="AA252" s="48">
        <f t="shared" si="39"/>
        <v>2425</v>
      </c>
      <c r="AB252" s="49">
        <f t="shared" si="40"/>
        <v>474467253</v>
      </c>
      <c r="AC252" s="12"/>
    </row>
    <row r="253" spans="1:29" ht="16.5">
      <c r="A253" s="50" t="s">
        <v>523</v>
      </c>
      <c r="B253" s="36" t="s">
        <v>524</v>
      </c>
      <c r="C253" s="37" t="s">
        <v>516</v>
      </c>
      <c r="D253" s="38">
        <v>191</v>
      </c>
      <c r="E253" s="39">
        <v>61210000</v>
      </c>
      <c r="F253" s="38">
        <v>15505</v>
      </c>
      <c r="G253" s="41">
        <v>8080935400</v>
      </c>
      <c r="H253" s="42">
        <v>0</v>
      </c>
      <c r="I253" s="41">
        <v>0</v>
      </c>
      <c r="J253" s="42">
        <v>0</v>
      </c>
      <c r="K253" s="41">
        <v>0</v>
      </c>
      <c r="L253" s="43">
        <f t="shared" si="41"/>
        <v>0.693734197750853</v>
      </c>
      <c r="M253" s="41">
        <f t="shared" si="42"/>
        <v>15505</v>
      </c>
      <c r="N253" s="42">
        <f t="shared" si="43"/>
        <v>9518637100</v>
      </c>
      <c r="O253" s="42">
        <f t="shared" si="34"/>
        <v>521182.54756530153</v>
      </c>
      <c r="P253" s="40">
        <v>522024.10164780624</v>
      </c>
      <c r="Q253" s="45">
        <f t="shared" si="35"/>
        <v>-0.0016120981384734558</v>
      </c>
      <c r="R253" s="38">
        <v>949</v>
      </c>
      <c r="S253" s="41">
        <v>1976185800</v>
      </c>
      <c r="T253" s="42">
        <v>26</v>
      </c>
      <c r="U253" s="41">
        <v>92427600</v>
      </c>
      <c r="V253" s="42">
        <v>328</v>
      </c>
      <c r="W253" s="41">
        <v>1437701700</v>
      </c>
      <c r="X253" s="43">
        <f t="shared" si="36"/>
        <v>0.12342418124695534</v>
      </c>
      <c r="Y253" s="52">
        <f t="shared" si="37"/>
        <v>1303</v>
      </c>
      <c r="Z253" s="53">
        <f t="shared" si="38"/>
        <v>3506315100</v>
      </c>
      <c r="AA253" s="48">
        <f t="shared" si="39"/>
        <v>16999</v>
      </c>
      <c r="AB253" s="49">
        <f t="shared" si="40"/>
        <v>11648460500</v>
      </c>
      <c r="AC253" s="12"/>
    </row>
    <row r="254" spans="1:29" ht="16.5">
      <c r="A254" s="50" t="s">
        <v>525</v>
      </c>
      <c r="B254" s="36" t="s">
        <v>526</v>
      </c>
      <c r="C254" s="37" t="s">
        <v>516</v>
      </c>
      <c r="D254" s="38">
        <v>8739</v>
      </c>
      <c r="E254" s="39">
        <v>3024724400</v>
      </c>
      <c r="F254" s="38">
        <v>37021</v>
      </c>
      <c r="G254" s="41">
        <v>16041947110</v>
      </c>
      <c r="H254" s="42">
        <v>0</v>
      </c>
      <c r="I254" s="41">
        <v>0</v>
      </c>
      <c r="J254" s="42">
        <v>0</v>
      </c>
      <c r="K254" s="41">
        <v>0</v>
      </c>
      <c r="L254" s="43">
        <f t="shared" si="41"/>
        <v>0.4677433916339275</v>
      </c>
      <c r="M254" s="41">
        <f t="shared" si="42"/>
        <v>37021</v>
      </c>
      <c r="N254" s="42">
        <f t="shared" si="43"/>
        <v>19810431210</v>
      </c>
      <c r="O254" s="42">
        <f t="shared" si="34"/>
        <v>433320.19961643394</v>
      </c>
      <c r="P254" s="40">
        <v>90978.89175131396</v>
      </c>
      <c r="Q254" s="45">
        <f t="shared" si="35"/>
        <v>3.762865223736645</v>
      </c>
      <c r="R254" s="38">
        <v>4286</v>
      </c>
      <c r="S254" s="41">
        <v>9015134600</v>
      </c>
      <c r="T254" s="42">
        <v>544</v>
      </c>
      <c r="U254" s="41">
        <v>2446179600</v>
      </c>
      <c r="V254" s="42">
        <v>1666</v>
      </c>
      <c r="W254" s="41">
        <v>3768484100</v>
      </c>
      <c r="X254" s="43">
        <f t="shared" si="36"/>
        <v>0.10987965003037145</v>
      </c>
      <c r="Y254" s="52">
        <f t="shared" si="37"/>
        <v>6496</v>
      </c>
      <c r="Z254" s="53">
        <f t="shared" si="38"/>
        <v>15229798300</v>
      </c>
      <c r="AA254" s="48">
        <f t="shared" si="39"/>
        <v>52256</v>
      </c>
      <c r="AB254" s="49">
        <f t="shared" si="40"/>
        <v>34296469810</v>
      </c>
      <c r="AC254" s="12"/>
    </row>
    <row r="255" spans="1:29" ht="16.5">
      <c r="A255" s="50" t="s">
        <v>527</v>
      </c>
      <c r="B255" s="36" t="s">
        <v>528</v>
      </c>
      <c r="C255" s="37" t="s">
        <v>516</v>
      </c>
      <c r="D255" s="38">
        <v>171</v>
      </c>
      <c r="E255" s="39">
        <v>13073000</v>
      </c>
      <c r="F255" s="38">
        <v>7133</v>
      </c>
      <c r="G255" s="41">
        <v>690271140</v>
      </c>
      <c r="H255" s="42">
        <v>0</v>
      </c>
      <c r="I255" s="41">
        <v>0</v>
      </c>
      <c r="J255" s="42">
        <v>0</v>
      </c>
      <c r="K255" s="41">
        <v>0</v>
      </c>
      <c r="L255" s="43">
        <f t="shared" si="41"/>
        <v>0.6400004546854197</v>
      </c>
      <c r="M255" s="41">
        <f t="shared" si="42"/>
        <v>7133</v>
      </c>
      <c r="N255" s="42">
        <f t="shared" si="43"/>
        <v>724278040</v>
      </c>
      <c r="O255" s="42">
        <f t="shared" si="34"/>
        <v>96771.50427590075</v>
      </c>
      <c r="P255" s="40">
        <v>95335.2568060623</v>
      </c>
      <c r="Q255" s="45">
        <f t="shared" si="35"/>
        <v>0.015065228940014946</v>
      </c>
      <c r="R255" s="38">
        <v>483</v>
      </c>
      <c r="S255" s="41">
        <v>125225800</v>
      </c>
      <c r="T255" s="42">
        <v>207</v>
      </c>
      <c r="U255" s="41">
        <v>215971050</v>
      </c>
      <c r="V255" s="42">
        <v>142</v>
      </c>
      <c r="W255" s="41">
        <v>34006900</v>
      </c>
      <c r="X255" s="43">
        <f t="shared" si="36"/>
        <v>0.0315302642704164</v>
      </c>
      <c r="Y255" s="52">
        <f t="shared" si="37"/>
        <v>832</v>
      </c>
      <c r="Z255" s="53">
        <f t="shared" si="38"/>
        <v>375203750</v>
      </c>
      <c r="AA255" s="48">
        <f t="shared" si="39"/>
        <v>8136</v>
      </c>
      <c r="AB255" s="49">
        <f t="shared" si="40"/>
        <v>1078547890</v>
      </c>
      <c r="AC255" s="12"/>
    </row>
    <row r="256" spans="1:29" ht="16.5">
      <c r="A256" s="50" t="s">
        <v>529</v>
      </c>
      <c r="B256" s="36" t="s">
        <v>530</v>
      </c>
      <c r="C256" s="37" t="s">
        <v>516</v>
      </c>
      <c r="D256" s="38">
        <v>342</v>
      </c>
      <c r="E256" s="39">
        <v>55202800</v>
      </c>
      <c r="F256" s="38">
        <v>10846</v>
      </c>
      <c r="G256" s="41">
        <v>1483782500</v>
      </c>
      <c r="H256" s="42">
        <v>0</v>
      </c>
      <c r="I256" s="41">
        <v>0</v>
      </c>
      <c r="J256" s="42">
        <v>0</v>
      </c>
      <c r="K256" s="41">
        <v>0</v>
      </c>
      <c r="L256" s="43">
        <f t="shared" si="41"/>
        <v>0.574920671006113</v>
      </c>
      <c r="M256" s="41">
        <f t="shared" si="42"/>
        <v>10846</v>
      </c>
      <c r="N256" s="42">
        <f t="shared" si="43"/>
        <v>1665077900</v>
      </c>
      <c r="O256" s="42">
        <f t="shared" si="34"/>
        <v>136804.5823345012</v>
      </c>
      <c r="P256" s="40">
        <v>136226.47031753336</v>
      </c>
      <c r="Q256" s="45">
        <f t="shared" si="35"/>
        <v>0.004243756852983951</v>
      </c>
      <c r="R256" s="38">
        <v>742</v>
      </c>
      <c r="S256" s="41">
        <v>508458867</v>
      </c>
      <c r="T256" s="42">
        <v>194</v>
      </c>
      <c r="U256" s="41">
        <v>352107800</v>
      </c>
      <c r="V256" s="42">
        <v>156</v>
      </c>
      <c r="W256" s="41">
        <v>181295400</v>
      </c>
      <c r="X256" s="43">
        <f t="shared" si="36"/>
        <v>0.0702464633585594</v>
      </c>
      <c r="Y256" s="52">
        <f t="shared" si="37"/>
        <v>1092</v>
      </c>
      <c r="Z256" s="53">
        <f t="shared" si="38"/>
        <v>1041862067</v>
      </c>
      <c r="AA256" s="48">
        <f t="shared" si="39"/>
        <v>12280</v>
      </c>
      <c r="AB256" s="49">
        <f t="shared" si="40"/>
        <v>2580847367</v>
      </c>
      <c r="AC256" s="12"/>
    </row>
    <row r="257" spans="1:29" ht="16.5">
      <c r="A257" s="50" t="s">
        <v>531</v>
      </c>
      <c r="B257" s="36" t="s">
        <v>532</v>
      </c>
      <c r="C257" s="37" t="s">
        <v>516</v>
      </c>
      <c r="D257" s="38">
        <v>92</v>
      </c>
      <c r="E257" s="39">
        <v>59458100</v>
      </c>
      <c r="F257" s="38">
        <v>4808</v>
      </c>
      <c r="G257" s="41">
        <v>833569750</v>
      </c>
      <c r="H257" s="42">
        <v>0</v>
      </c>
      <c r="I257" s="41">
        <v>0</v>
      </c>
      <c r="J257" s="42">
        <v>0</v>
      </c>
      <c r="K257" s="41">
        <v>0</v>
      </c>
      <c r="L257" s="43">
        <f t="shared" si="41"/>
        <v>0.30111128491342226</v>
      </c>
      <c r="M257" s="41">
        <f t="shared" si="42"/>
        <v>4808</v>
      </c>
      <c r="N257" s="42">
        <f t="shared" si="43"/>
        <v>898628150</v>
      </c>
      <c r="O257" s="42">
        <f t="shared" si="34"/>
        <v>173371.4122296173</v>
      </c>
      <c r="P257" s="40">
        <v>172631.11596918592</v>
      </c>
      <c r="Q257" s="45">
        <f t="shared" si="35"/>
        <v>0.00428831300936223</v>
      </c>
      <c r="R257" s="38">
        <v>267</v>
      </c>
      <c r="S257" s="41">
        <v>903258175</v>
      </c>
      <c r="T257" s="42">
        <v>155</v>
      </c>
      <c r="U257" s="41">
        <v>906966800</v>
      </c>
      <c r="V257" s="42">
        <v>15</v>
      </c>
      <c r="W257" s="41">
        <v>65058400</v>
      </c>
      <c r="X257" s="43">
        <f t="shared" si="36"/>
        <v>0.023501114835814747</v>
      </c>
      <c r="Y257" s="52">
        <f t="shared" si="37"/>
        <v>437</v>
      </c>
      <c r="Z257" s="53">
        <f t="shared" si="38"/>
        <v>1875283375</v>
      </c>
      <c r="AA257" s="48">
        <f t="shared" si="39"/>
        <v>5337</v>
      </c>
      <c r="AB257" s="49">
        <f t="shared" si="40"/>
        <v>2768311225</v>
      </c>
      <c r="AC257" s="12"/>
    </row>
    <row r="258" spans="1:29" ht="16.5">
      <c r="A258" s="50" t="s">
        <v>533</v>
      </c>
      <c r="B258" s="36" t="s">
        <v>534</v>
      </c>
      <c r="C258" s="37" t="s">
        <v>516</v>
      </c>
      <c r="D258" s="38">
        <v>273</v>
      </c>
      <c r="E258" s="39">
        <v>22837600</v>
      </c>
      <c r="F258" s="38">
        <v>6619</v>
      </c>
      <c r="G258" s="41">
        <v>782185199</v>
      </c>
      <c r="H258" s="42">
        <v>0</v>
      </c>
      <c r="I258" s="41">
        <v>0</v>
      </c>
      <c r="J258" s="42">
        <v>0</v>
      </c>
      <c r="K258" s="41">
        <v>0</v>
      </c>
      <c r="L258" s="43">
        <f t="shared" si="41"/>
        <v>0.5240332265085925</v>
      </c>
      <c r="M258" s="41">
        <f t="shared" si="42"/>
        <v>6619</v>
      </c>
      <c r="N258" s="42">
        <f t="shared" si="43"/>
        <v>1050275799</v>
      </c>
      <c r="O258" s="42">
        <f t="shared" si="34"/>
        <v>118172.71476053784</v>
      </c>
      <c r="P258" s="40">
        <v>116373.6840588503</v>
      </c>
      <c r="Q258" s="45">
        <f t="shared" si="35"/>
        <v>0.01545908524110806</v>
      </c>
      <c r="R258" s="38">
        <v>1367</v>
      </c>
      <c r="S258" s="41">
        <v>391904900</v>
      </c>
      <c r="T258" s="42">
        <v>81</v>
      </c>
      <c r="U258" s="41">
        <v>27606900</v>
      </c>
      <c r="V258" s="42">
        <v>689</v>
      </c>
      <c r="W258" s="41">
        <v>268090600</v>
      </c>
      <c r="X258" s="43">
        <f t="shared" si="36"/>
        <v>0.1796101259576819</v>
      </c>
      <c r="Y258" s="52">
        <f t="shared" si="37"/>
        <v>2137</v>
      </c>
      <c r="Z258" s="53">
        <f t="shared" si="38"/>
        <v>687602400</v>
      </c>
      <c r="AA258" s="48">
        <f t="shared" si="39"/>
        <v>9029</v>
      </c>
      <c r="AB258" s="49">
        <f t="shared" si="40"/>
        <v>1492625199</v>
      </c>
      <c r="AC258" s="12"/>
    </row>
    <row r="259" spans="1:29" ht="16.5">
      <c r="A259" s="50" t="s">
        <v>535</v>
      </c>
      <c r="B259" s="36" t="s">
        <v>536</v>
      </c>
      <c r="C259" s="37" t="s">
        <v>516</v>
      </c>
      <c r="D259" s="38">
        <v>127</v>
      </c>
      <c r="E259" s="39">
        <v>417211200</v>
      </c>
      <c r="F259" s="38">
        <v>3066</v>
      </c>
      <c r="G259" s="41">
        <v>2282366100</v>
      </c>
      <c r="H259" s="42">
        <v>0</v>
      </c>
      <c r="I259" s="41">
        <v>0</v>
      </c>
      <c r="J259" s="42">
        <v>0</v>
      </c>
      <c r="K259" s="41">
        <v>0</v>
      </c>
      <c r="L259" s="43">
        <f t="shared" si="41"/>
        <v>0.5926992977094574</v>
      </c>
      <c r="M259" s="41">
        <f t="shared" si="42"/>
        <v>3066</v>
      </c>
      <c r="N259" s="42">
        <f t="shared" si="43"/>
        <v>2580983200</v>
      </c>
      <c r="O259" s="42">
        <f t="shared" si="34"/>
        <v>744411.6438356164</v>
      </c>
      <c r="P259" s="40">
        <v>245846.71584880637</v>
      </c>
      <c r="Q259" s="45">
        <f t="shared" si="35"/>
        <v>2.0279503277701836</v>
      </c>
      <c r="R259" s="38">
        <v>118</v>
      </c>
      <c r="S259" s="41">
        <v>714394200</v>
      </c>
      <c r="T259" s="42">
        <v>17</v>
      </c>
      <c r="U259" s="41">
        <v>138210800</v>
      </c>
      <c r="V259" s="42">
        <v>97</v>
      </c>
      <c r="W259" s="41">
        <v>298617100</v>
      </c>
      <c r="X259" s="43">
        <f t="shared" si="36"/>
        <v>0.07754678158514307</v>
      </c>
      <c r="Y259" s="52">
        <f t="shared" si="37"/>
        <v>232</v>
      </c>
      <c r="Z259" s="53">
        <f t="shared" si="38"/>
        <v>1151222100</v>
      </c>
      <c r="AA259" s="48">
        <f t="shared" si="39"/>
        <v>3425</v>
      </c>
      <c r="AB259" s="49">
        <f t="shared" si="40"/>
        <v>3850799400</v>
      </c>
      <c r="AC259" s="12"/>
    </row>
    <row r="260" spans="1:29" ht="16.5">
      <c r="A260" s="50" t="s">
        <v>537</v>
      </c>
      <c r="B260" s="36" t="s">
        <v>538</v>
      </c>
      <c r="C260" s="37" t="s">
        <v>516</v>
      </c>
      <c r="D260" s="38">
        <v>1171</v>
      </c>
      <c r="E260" s="39">
        <v>35067200</v>
      </c>
      <c r="F260" s="38">
        <v>4442</v>
      </c>
      <c r="G260" s="41">
        <v>467104500</v>
      </c>
      <c r="H260" s="42">
        <v>0</v>
      </c>
      <c r="I260" s="41">
        <v>0</v>
      </c>
      <c r="J260" s="42">
        <v>0</v>
      </c>
      <c r="K260" s="41">
        <v>0</v>
      </c>
      <c r="L260" s="43">
        <f t="shared" si="41"/>
        <v>0.5138544088800578</v>
      </c>
      <c r="M260" s="41">
        <f t="shared" si="42"/>
        <v>4442</v>
      </c>
      <c r="N260" s="42">
        <f t="shared" si="43"/>
        <v>660082000</v>
      </c>
      <c r="O260" s="42">
        <f aca="true" t="shared" si="44" ref="O260:O323">(I260+G260)/(H260+F260)</f>
        <v>105156.34849167042</v>
      </c>
      <c r="P260" s="40">
        <v>100167.33896396396</v>
      </c>
      <c r="Q260" s="45">
        <f aca="true" t="shared" si="45" ref="Q260:Q323">(O260-P260)/P260</f>
        <v>0.04980674917900426</v>
      </c>
      <c r="R260" s="38">
        <v>718</v>
      </c>
      <c r="S260" s="41">
        <v>192438900</v>
      </c>
      <c r="T260" s="42">
        <v>91</v>
      </c>
      <c r="U260" s="41">
        <v>21433000</v>
      </c>
      <c r="V260" s="42">
        <v>431</v>
      </c>
      <c r="W260" s="41">
        <v>192977500</v>
      </c>
      <c r="X260" s="43">
        <f aca="true" t="shared" si="46" ref="X260:X323">W260/AB260</f>
        <v>0.21229155186826795</v>
      </c>
      <c r="Y260" s="52">
        <f aca="true" t="shared" si="47" ref="Y260:Y323">R260+T260+V260</f>
        <v>1240</v>
      </c>
      <c r="Z260" s="53">
        <f aca="true" t="shared" si="48" ref="Z260:Z323">S260+U260+W260</f>
        <v>406849400</v>
      </c>
      <c r="AA260" s="48">
        <f aca="true" t="shared" si="49" ref="AA260:AA323">V260+T260+R260+J260+H260+F260+D260</f>
        <v>6853</v>
      </c>
      <c r="AB260" s="49">
        <f aca="true" t="shared" si="50" ref="AB260:AB323">W260+U260+S260+K260+I260+G260+E260</f>
        <v>909021100</v>
      </c>
      <c r="AC260" s="12"/>
    </row>
    <row r="261" spans="1:29" ht="16.5">
      <c r="A261" s="50" t="s">
        <v>539</v>
      </c>
      <c r="B261" s="36" t="s">
        <v>540</v>
      </c>
      <c r="C261" s="37" t="s">
        <v>541</v>
      </c>
      <c r="D261" s="38">
        <v>124</v>
      </c>
      <c r="E261" s="39">
        <v>6531200</v>
      </c>
      <c r="F261" s="38">
        <v>1516</v>
      </c>
      <c r="G261" s="41">
        <v>578309600</v>
      </c>
      <c r="H261" s="42">
        <v>262</v>
      </c>
      <c r="I261" s="41">
        <v>106986600</v>
      </c>
      <c r="J261" s="42">
        <v>397</v>
      </c>
      <c r="K261" s="41">
        <v>4268903</v>
      </c>
      <c r="L261" s="43">
        <f t="shared" si="41"/>
        <v>0.9571919231834543</v>
      </c>
      <c r="M261" s="41">
        <f t="shared" si="42"/>
        <v>1778</v>
      </c>
      <c r="N261" s="42">
        <f t="shared" si="43"/>
        <v>685524300</v>
      </c>
      <c r="O261" s="42">
        <f t="shared" si="44"/>
        <v>385430.9336332958</v>
      </c>
      <c r="P261" s="40">
        <v>385129.0540540541</v>
      </c>
      <c r="Q261" s="45">
        <f t="shared" si="45"/>
        <v>0.0007838400558566195</v>
      </c>
      <c r="R261" s="38">
        <v>33</v>
      </c>
      <c r="S261" s="41">
        <v>18783800</v>
      </c>
      <c r="T261" s="42">
        <v>3</v>
      </c>
      <c r="U261" s="41">
        <v>836200</v>
      </c>
      <c r="V261" s="42">
        <v>1</v>
      </c>
      <c r="W261" s="41">
        <v>228100</v>
      </c>
      <c r="X261" s="43">
        <f t="shared" si="46"/>
        <v>0.0003186001581187024</v>
      </c>
      <c r="Y261" s="52">
        <f t="shared" si="47"/>
        <v>37</v>
      </c>
      <c r="Z261" s="53">
        <f t="shared" si="48"/>
        <v>19848100</v>
      </c>
      <c r="AA261" s="48">
        <f t="shared" si="49"/>
        <v>2336</v>
      </c>
      <c r="AB261" s="49">
        <f t="shared" si="50"/>
        <v>715944403</v>
      </c>
      <c r="AC261" s="12"/>
    </row>
    <row r="262" spans="1:29" ht="16.5">
      <c r="A262" s="50" t="s">
        <v>542</v>
      </c>
      <c r="B262" s="36" t="s">
        <v>543</v>
      </c>
      <c r="C262" s="37" t="s">
        <v>541</v>
      </c>
      <c r="D262" s="38">
        <v>135</v>
      </c>
      <c r="E262" s="39">
        <v>5892300</v>
      </c>
      <c r="F262" s="38">
        <v>1269</v>
      </c>
      <c r="G262" s="41">
        <v>451422100</v>
      </c>
      <c r="H262" s="42">
        <v>125</v>
      </c>
      <c r="I262" s="41">
        <v>41290500</v>
      </c>
      <c r="J262" s="42">
        <v>210</v>
      </c>
      <c r="K262" s="41">
        <v>1878528</v>
      </c>
      <c r="L262" s="43">
        <f t="shared" si="41"/>
        <v>0.9310786459430855</v>
      </c>
      <c r="M262" s="41">
        <f t="shared" si="42"/>
        <v>1394</v>
      </c>
      <c r="N262" s="42">
        <f t="shared" si="43"/>
        <v>492712600</v>
      </c>
      <c r="O262" s="42">
        <f t="shared" si="44"/>
        <v>353452.36728837877</v>
      </c>
      <c r="P262" s="40">
        <v>353328.8681948424</v>
      </c>
      <c r="Q262" s="45">
        <f t="shared" si="45"/>
        <v>0.0003495301535006261</v>
      </c>
      <c r="R262" s="38">
        <v>27</v>
      </c>
      <c r="S262" s="41">
        <v>21607500</v>
      </c>
      <c r="T262" s="42">
        <v>7</v>
      </c>
      <c r="U262" s="41">
        <v>7093800</v>
      </c>
      <c r="V262" s="42">
        <v>0</v>
      </c>
      <c r="W262" s="41">
        <v>0</v>
      </c>
      <c r="X262" s="43">
        <f t="shared" si="46"/>
        <v>0</v>
      </c>
      <c r="Y262" s="52">
        <f t="shared" si="47"/>
        <v>34</v>
      </c>
      <c r="Z262" s="53">
        <f t="shared" si="48"/>
        <v>28701300</v>
      </c>
      <c r="AA262" s="48">
        <f t="shared" si="49"/>
        <v>1773</v>
      </c>
      <c r="AB262" s="49">
        <f t="shared" si="50"/>
        <v>529184728</v>
      </c>
      <c r="AC262" s="12"/>
    </row>
    <row r="263" spans="1:29" ht="16.5">
      <c r="A263" s="50" t="s">
        <v>544</v>
      </c>
      <c r="B263" s="36" t="s">
        <v>545</v>
      </c>
      <c r="C263" s="37" t="s">
        <v>541</v>
      </c>
      <c r="D263" s="38">
        <v>33</v>
      </c>
      <c r="E263" s="39">
        <v>441400</v>
      </c>
      <c r="F263" s="38">
        <v>318</v>
      </c>
      <c r="G263" s="41">
        <v>68062100</v>
      </c>
      <c r="H263" s="42">
        <v>1</v>
      </c>
      <c r="I263" s="41">
        <v>331300</v>
      </c>
      <c r="J263" s="42">
        <v>6</v>
      </c>
      <c r="K263" s="41">
        <v>141200</v>
      </c>
      <c r="L263" s="43">
        <f t="shared" si="41"/>
        <v>0.7572141572854574</v>
      </c>
      <c r="M263" s="41">
        <f t="shared" si="42"/>
        <v>319</v>
      </c>
      <c r="N263" s="42">
        <f t="shared" si="43"/>
        <v>69636500</v>
      </c>
      <c r="O263" s="42">
        <f t="shared" si="44"/>
        <v>214399.37304075234</v>
      </c>
      <c r="P263" s="40">
        <v>214511.91222570534</v>
      </c>
      <c r="Q263" s="45">
        <f t="shared" si="45"/>
        <v>-0.0005246290697114628</v>
      </c>
      <c r="R263" s="38">
        <v>17</v>
      </c>
      <c r="S263" s="41">
        <v>17613000</v>
      </c>
      <c r="T263" s="42">
        <v>4</v>
      </c>
      <c r="U263" s="41">
        <v>2490300</v>
      </c>
      <c r="V263" s="42">
        <v>3</v>
      </c>
      <c r="W263" s="41">
        <v>1243100</v>
      </c>
      <c r="X263" s="43">
        <f t="shared" si="46"/>
        <v>0.013762920382983624</v>
      </c>
      <c r="Y263" s="52">
        <f t="shared" si="47"/>
        <v>24</v>
      </c>
      <c r="Z263" s="53">
        <f t="shared" si="48"/>
        <v>21346400</v>
      </c>
      <c r="AA263" s="48">
        <f t="shared" si="49"/>
        <v>382</v>
      </c>
      <c r="AB263" s="49">
        <f t="shared" si="50"/>
        <v>90322400</v>
      </c>
      <c r="AC263" s="12"/>
    </row>
    <row r="264" spans="1:29" ht="16.5">
      <c r="A264" s="50" t="s">
        <v>546</v>
      </c>
      <c r="B264" s="36" t="s">
        <v>547</v>
      </c>
      <c r="C264" s="37" t="s">
        <v>541</v>
      </c>
      <c r="D264" s="38">
        <v>51</v>
      </c>
      <c r="E264" s="39">
        <v>1227500</v>
      </c>
      <c r="F264" s="38">
        <v>383</v>
      </c>
      <c r="G264" s="41">
        <v>125941000</v>
      </c>
      <c r="H264" s="42">
        <v>5</v>
      </c>
      <c r="I264" s="41">
        <v>1836100</v>
      </c>
      <c r="J264" s="42">
        <v>19</v>
      </c>
      <c r="K264" s="41">
        <v>24368</v>
      </c>
      <c r="L264" s="43">
        <f t="shared" si="41"/>
        <v>0.8805311157871083</v>
      </c>
      <c r="M264" s="41">
        <f t="shared" si="42"/>
        <v>388</v>
      </c>
      <c r="N264" s="42">
        <f t="shared" si="43"/>
        <v>128159200</v>
      </c>
      <c r="O264" s="42">
        <f t="shared" si="44"/>
        <v>329322.42268041236</v>
      </c>
      <c r="P264" s="40">
        <v>328893.2989690722</v>
      </c>
      <c r="Q264" s="45">
        <f t="shared" si="45"/>
        <v>0.0013047505458009976</v>
      </c>
      <c r="R264" s="38">
        <v>29</v>
      </c>
      <c r="S264" s="41">
        <v>15297700</v>
      </c>
      <c r="T264" s="42">
        <v>1</v>
      </c>
      <c r="U264" s="41">
        <v>404900</v>
      </c>
      <c r="V264" s="42">
        <v>2</v>
      </c>
      <c r="W264" s="41">
        <v>382100</v>
      </c>
      <c r="X264" s="43">
        <f t="shared" si="46"/>
        <v>0.002633108274818055</v>
      </c>
      <c r="Y264" s="52">
        <f t="shared" si="47"/>
        <v>32</v>
      </c>
      <c r="Z264" s="53">
        <f t="shared" si="48"/>
        <v>16084700</v>
      </c>
      <c r="AA264" s="48">
        <f t="shared" si="49"/>
        <v>490</v>
      </c>
      <c r="AB264" s="49">
        <f t="shared" si="50"/>
        <v>145113668</v>
      </c>
      <c r="AC264" s="12"/>
    </row>
    <row r="265" spans="1:29" ht="16.5">
      <c r="A265" s="50" t="s">
        <v>548</v>
      </c>
      <c r="B265" s="36" t="s">
        <v>549</v>
      </c>
      <c r="C265" s="37" t="s">
        <v>541</v>
      </c>
      <c r="D265" s="38">
        <v>39</v>
      </c>
      <c r="E265" s="39">
        <v>4752700</v>
      </c>
      <c r="F265" s="38">
        <v>866</v>
      </c>
      <c r="G265" s="41">
        <v>278608000</v>
      </c>
      <c r="H265" s="42">
        <v>1</v>
      </c>
      <c r="I265" s="41">
        <v>119750</v>
      </c>
      <c r="J265" s="42">
        <v>4</v>
      </c>
      <c r="K265" s="41">
        <v>49800</v>
      </c>
      <c r="L265" s="43">
        <f t="shared" si="41"/>
        <v>0.7474237965750912</v>
      </c>
      <c r="M265" s="41">
        <f t="shared" si="42"/>
        <v>867</v>
      </c>
      <c r="N265" s="42">
        <f t="shared" si="43"/>
        <v>295722650</v>
      </c>
      <c r="O265" s="42">
        <f t="shared" si="44"/>
        <v>321485.29411764705</v>
      </c>
      <c r="P265" s="40">
        <v>316895.20785219397</v>
      </c>
      <c r="Q265" s="45">
        <f t="shared" si="45"/>
        <v>0.014484555625069546</v>
      </c>
      <c r="R265" s="38">
        <v>115</v>
      </c>
      <c r="S265" s="41">
        <v>72392800</v>
      </c>
      <c r="T265" s="42">
        <v>0</v>
      </c>
      <c r="U265" s="41">
        <v>0</v>
      </c>
      <c r="V265" s="42">
        <v>10</v>
      </c>
      <c r="W265" s="41">
        <v>16994900</v>
      </c>
      <c r="X265" s="43">
        <f t="shared" si="46"/>
        <v>0.045572759369721945</v>
      </c>
      <c r="Y265" s="52">
        <f t="shared" si="47"/>
        <v>125</v>
      </c>
      <c r="Z265" s="53">
        <f t="shared" si="48"/>
        <v>89387700</v>
      </c>
      <c r="AA265" s="48">
        <f t="shared" si="49"/>
        <v>1035</v>
      </c>
      <c r="AB265" s="49">
        <f t="shared" si="50"/>
        <v>372917950</v>
      </c>
      <c r="AC265" s="12"/>
    </row>
    <row r="266" spans="1:29" ht="16.5">
      <c r="A266" s="50" t="s">
        <v>550</v>
      </c>
      <c r="B266" s="36" t="s">
        <v>551</v>
      </c>
      <c r="C266" s="37" t="s">
        <v>541</v>
      </c>
      <c r="D266" s="38">
        <v>172</v>
      </c>
      <c r="E266" s="39">
        <v>11917800</v>
      </c>
      <c r="F266" s="38">
        <v>4359</v>
      </c>
      <c r="G266" s="41">
        <v>1724916100</v>
      </c>
      <c r="H266" s="42">
        <v>112</v>
      </c>
      <c r="I266" s="41">
        <v>51555100</v>
      </c>
      <c r="J266" s="42">
        <v>214</v>
      </c>
      <c r="K266" s="41">
        <v>2779000</v>
      </c>
      <c r="L266" s="43">
        <f aca="true" t="shared" si="51" ref="L266:L329">(G266+I266)/AB266</f>
        <v>0.8258621927222161</v>
      </c>
      <c r="M266" s="41">
        <f aca="true" t="shared" si="52" ref="M266:M329">F266+H266</f>
        <v>4471</v>
      </c>
      <c r="N266" s="42">
        <f aca="true" t="shared" si="53" ref="N266:N329">W266+I266+G266</f>
        <v>1795819100</v>
      </c>
      <c r="O266" s="42">
        <f t="shared" si="44"/>
        <v>397331.9615298591</v>
      </c>
      <c r="P266" s="40">
        <v>397341.6237978081</v>
      </c>
      <c r="Q266" s="45">
        <f t="shared" si="45"/>
        <v>-2.4317281075700317E-05</v>
      </c>
      <c r="R266" s="38">
        <v>269</v>
      </c>
      <c r="S266" s="41">
        <v>185252200</v>
      </c>
      <c r="T266" s="42">
        <v>9</v>
      </c>
      <c r="U266" s="41">
        <v>155282300</v>
      </c>
      <c r="V266" s="42">
        <v>4</v>
      </c>
      <c r="W266" s="41">
        <v>19347900</v>
      </c>
      <c r="X266" s="43">
        <f t="shared" si="46"/>
        <v>0.00899462885667393</v>
      </c>
      <c r="Y266" s="52">
        <f t="shared" si="47"/>
        <v>282</v>
      </c>
      <c r="Z266" s="53">
        <f t="shared" si="48"/>
        <v>359882400</v>
      </c>
      <c r="AA266" s="48">
        <f t="shared" si="49"/>
        <v>5139</v>
      </c>
      <c r="AB266" s="49">
        <f t="shared" si="50"/>
        <v>2151050400</v>
      </c>
      <c r="AC266" s="12"/>
    </row>
    <row r="267" spans="1:29" ht="16.5">
      <c r="A267" s="50" t="s">
        <v>552</v>
      </c>
      <c r="B267" s="36" t="s">
        <v>553</v>
      </c>
      <c r="C267" s="37" t="s">
        <v>541</v>
      </c>
      <c r="D267" s="38">
        <v>108</v>
      </c>
      <c r="E267" s="39">
        <v>5442620</v>
      </c>
      <c r="F267" s="38">
        <v>1374</v>
      </c>
      <c r="G267" s="41">
        <v>541959000</v>
      </c>
      <c r="H267" s="42">
        <v>442</v>
      </c>
      <c r="I267" s="41">
        <v>217696100</v>
      </c>
      <c r="J267" s="42">
        <v>666</v>
      </c>
      <c r="K267" s="41">
        <v>6414610</v>
      </c>
      <c r="L267" s="43">
        <f t="shared" si="51"/>
        <v>0.9524771090750304</v>
      </c>
      <c r="M267" s="41">
        <f t="shared" si="52"/>
        <v>1816</v>
      </c>
      <c r="N267" s="42">
        <f t="shared" si="53"/>
        <v>760594600</v>
      </c>
      <c r="O267" s="42">
        <f t="shared" si="44"/>
        <v>418312.2797356828</v>
      </c>
      <c r="P267" s="40">
        <v>418342.65193370165</v>
      </c>
      <c r="Q267" s="45">
        <f t="shared" si="45"/>
        <v>-7.260124655814635E-05</v>
      </c>
      <c r="R267" s="38">
        <v>36</v>
      </c>
      <c r="S267" s="41">
        <v>17834900</v>
      </c>
      <c r="T267" s="42">
        <v>10</v>
      </c>
      <c r="U267" s="41">
        <v>7270600</v>
      </c>
      <c r="V267" s="42">
        <v>2</v>
      </c>
      <c r="W267" s="41">
        <v>939500</v>
      </c>
      <c r="X267" s="43">
        <f t="shared" si="46"/>
        <v>0.0011779717453038769</v>
      </c>
      <c r="Y267" s="52">
        <f t="shared" si="47"/>
        <v>48</v>
      </c>
      <c r="Z267" s="53">
        <f t="shared" si="48"/>
        <v>26045000</v>
      </c>
      <c r="AA267" s="48">
        <f t="shared" si="49"/>
        <v>2638</v>
      </c>
      <c r="AB267" s="49">
        <f t="shared" si="50"/>
        <v>797557330</v>
      </c>
      <c r="AC267" s="12"/>
    </row>
    <row r="268" spans="1:29" ht="16.5">
      <c r="A268" s="50" t="s">
        <v>554</v>
      </c>
      <c r="B268" s="36" t="s">
        <v>555</v>
      </c>
      <c r="C268" s="37" t="s">
        <v>541</v>
      </c>
      <c r="D268" s="38">
        <v>150</v>
      </c>
      <c r="E268" s="39">
        <v>8851500</v>
      </c>
      <c r="F268" s="38">
        <v>1246</v>
      </c>
      <c r="G268" s="41">
        <v>453517900</v>
      </c>
      <c r="H268" s="42">
        <v>236</v>
      </c>
      <c r="I268" s="41">
        <v>117668200</v>
      </c>
      <c r="J268" s="42">
        <v>394</v>
      </c>
      <c r="K268" s="41">
        <v>4970585</v>
      </c>
      <c r="L268" s="43">
        <f t="shared" si="51"/>
        <v>0.8470057392337587</v>
      </c>
      <c r="M268" s="41">
        <f t="shared" si="52"/>
        <v>1482</v>
      </c>
      <c r="N268" s="42">
        <f t="shared" si="53"/>
        <v>573448300</v>
      </c>
      <c r="O268" s="42">
        <f t="shared" si="44"/>
        <v>385415.7219973009</v>
      </c>
      <c r="P268" s="40">
        <v>383743.5516542877</v>
      </c>
      <c r="Q268" s="45">
        <f t="shared" si="45"/>
        <v>0.004357520369540166</v>
      </c>
      <c r="R268" s="38">
        <v>63</v>
      </c>
      <c r="S268" s="41">
        <v>87088800</v>
      </c>
      <c r="T268" s="42">
        <v>0</v>
      </c>
      <c r="U268" s="41">
        <v>0</v>
      </c>
      <c r="V268" s="42">
        <v>6</v>
      </c>
      <c r="W268" s="41">
        <v>2262200</v>
      </c>
      <c r="X268" s="43">
        <f t="shared" si="46"/>
        <v>0.0033545921080618186</v>
      </c>
      <c r="Y268" s="52">
        <f t="shared" si="47"/>
        <v>69</v>
      </c>
      <c r="Z268" s="53">
        <f t="shared" si="48"/>
        <v>89351000</v>
      </c>
      <c r="AA268" s="48">
        <f t="shared" si="49"/>
        <v>2095</v>
      </c>
      <c r="AB268" s="49">
        <f t="shared" si="50"/>
        <v>674359185</v>
      </c>
      <c r="AC268" s="12"/>
    </row>
    <row r="269" spans="1:29" ht="16.5">
      <c r="A269" s="50" t="s">
        <v>556</v>
      </c>
      <c r="B269" s="36" t="s">
        <v>557</v>
      </c>
      <c r="C269" s="37" t="s">
        <v>541</v>
      </c>
      <c r="D269" s="38">
        <v>35</v>
      </c>
      <c r="E269" s="39">
        <v>3309600</v>
      </c>
      <c r="F269" s="38">
        <v>852</v>
      </c>
      <c r="G269" s="41">
        <v>226032500</v>
      </c>
      <c r="H269" s="42">
        <v>0</v>
      </c>
      <c r="I269" s="41">
        <v>0</v>
      </c>
      <c r="J269" s="42">
        <v>0</v>
      </c>
      <c r="K269" s="41">
        <v>0</v>
      </c>
      <c r="L269" s="43">
        <f t="shared" si="51"/>
        <v>0.49796261235042893</v>
      </c>
      <c r="M269" s="41">
        <f t="shared" si="52"/>
        <v>852</v>
      </c>
      <c r="N269" s="42">
        <f t="shared" si="53"/>
        <v>275133100</v>
      </c>
      <c r="O269" s="42">
        <f t="shared" si="44"/>
        <v>265296.3615023474</v>
      </c>
      <c r="P269" s="40">
        <v>259989.5294117647</v>
      </c>
      <c r="Q269" s="45">
        <f t="shared" si="45"/>
        <v>0.020411714666315948</v>
      </c>
      <c r="R269" s="38">
        <v>227</v>
      </c>
      <c r="S269" s="41">
        <v>173638400</v>
      </c>
      <c r="T269" s="42">
        <v>2</v>
      </c>
      <c r="U269" s="41">
        <v>1833500</v>
      </c>
      <c r="V269" s="42">
        <v>11</v>
      </c>
      <c r="W269" s="41">
        <v>49100600</v>
      </c>
      <c r="X269" s="43">
        <f t="shared" si="46"/>
        <v>0.10817144899062511</v>
      </c>
      <c r="Y269" s="52">
        <f t="shared" si="47"/>
        <v>240</v>
      </c>
      <c r="Z269" s="53">
        <f t="shared" si="48"/>
        <v>224572500</v>
      </c>
      <c r="AA269" s="48">
        <f t="shared" si="49"/>
        <v>1127</v>
      </c>
      <c r="AB269" s="49">
        <f t="shared" si="50"/>
        <v>453914600</v>
      </c>
      <c r="AC269" s="12"/>
    </row>
    <row r="270" spans="1:29" ht="16.5">
      <c r="A270" s="50" t="s">
        <v>558</v>
      </c>
      <c r="B270" s="36" t="s">
        <v>477</v>
      </c>
      <c r="C270" s="37" t="s">
        <v>541</v>
      </c>
      <c r="D270" s="38">
        <v>59</v>
      </c>
      <c r="E270" s="39">
        <v>2684100</v>
      </c>
      <c r="F270" s="38">
        <v>913</v>
      </c>
      <c r="G270" s="41">
        <v>385884700</v>
      </c>
      <c r="H270" s="42">
        <v>249</v>
      </c>
      <c r="I270" s="41">
        <v>108837900</v>
      </c>
      <c r="J270" s="42">
        <v>365</v>
      </c>
      <c r="K270" s="41">
        <v>4556876</v>
      </c>
      <c r="L270" s="43">
        <f t="shared" si="51"/>
        <v>0.9137884912446438</v>
      </c>
      <c r="M270" s="41">
        <f t="shared" si="52"/>
        <v>1162</v>
      </c>
      <c r="N270" s="42">
        <f t="shared" si="53"/>
        <v>495760000</v>
      </c>
      <c r="O270" s="42">
        <f t="shared" si="44"/>
        <v>425750.9466437177</v>
      </c>
      <c r="P270" s="40">
        <v>426360.1549053356</v>
      </c>
      <c r="Q270" s="45">
        <f t="shared" si="45"/>
        <v>-0.0014288583363358308</v>
      </c>
      <c r="R270" s="38">
        <v>23</v>
      </c>
      <c r="S270" s="41">
        <v>36367400</v>
      </c>
      <c r="T270" s="42">
        <v>4</v>
      </c>
      <c r="U270" s="41">
        <v>2028900</v>
      </c>
      <c r="V270" s="42">
        <v>3</v>
      </c>
      <c r="W270" s="41">
        <v>1037400</v>
      </c>
      <c r="X270" s="43">
        <f t="shared" si="46"/>
        <v>0.001916152973034168</v>
      </c>
      <c r="Y270" s="52">
        <f t="shared" si="47"/>
        <v>30</v>
      </c>
      <c r="Z270" s="53">
        <f t="shared" si="48"/>
        <v>39433700</v>
      </c>
      <c r="AA270" s="48">
        <f t="shared" si="49"/>
        <v>1616</v>
      </c>
      <c r="AB270" s="49">
        <f t="shared" si="50"/>
        <v>541397276</v>
      </c>
      <c r="AC270" s="12"/>
    </row>
    <row r="271" spans="1:29" ht="16.5">
      <c r="A271" s="50" t="s">
        <v>559</v>
      </c>
      <c r="B271" s="36" t="s">
        <v>560</v>
      </c>
      <c r="C271" s="37" t="s">
        <v>541</v>
      </c>
      <c r="D271" s="38">
        <v>62</v>
      </c>
      <c r="E271" s="39">
        <v>3636200</v>
      </c>
      <c r="F271" s="38">
        <v>425</v>
      </c>
      <c r="G271" s="41">
        <v>111659800</v>
      </c>
      <c r="H271" s="42">
        <v>2</v>
      </c>
      <c r="I271" s="41">
        <v>788600</v>
      </c>
      <c r="J271" s="42">
        <v>6</v>
      </c>
      <c r="K271" s="41">
        <v>27100</v>
      </c>
      <c r="L271" s="43">
        <f t="shared" si="51"/>
        <v>0.739787481591398</v>
      </c>
      <c r="M271" s="41">
        <f t="shared" si="52"/>
        <v>427</v>
      </c>
      <c r="N271" s="42">
        <f t="shared" si="53"/>
        <v>118148300</v>
      </c>
      <c r="O271" s="42">
        <f t="shared" si="44"/>
        <v>263345.1990632319</v>
      </c>
      <c r="P271" s="40">
        <v>261051.0588235294</v>
      </c>
      <c r="Q271" s="45">
        <f t="shared" si="45"/>
        <v>0.008788090153862655</v>
      </c>
      <c r="R271" s="38">
        <v>62</v>
      </c>
      <c r="S271" s="41">
        <v>26463000</v>
      </c>
      <c r="T271" s="42">
        <v>6</v>
      </c>
      <c r="U271" s="41">
        <v>3726350</v>
      </c>
      <c r="V271" s="42">
        <v>8</v>
      </c>
      <c r="W271" s="41">
        <v>5699900</v>
      </c>
      <c r="X271" s="43">
        <f t="shared" si="46"/>
        <v>0.03749910773583981</v>
      </c>
      <c r="Y271" s="52">
        <f t="shared" si="47"/>
        <v>76</v>
      </c>
      <c r="Z271" s="53">
        <f t="shared" si="48"/>
        <v>35889250</v>
      </c>
      <c r="AA271" s="48">
        <f t="shared" si="49"/>
        <v>571</v>
      </c>
      <c r="AB271" s="49">
        <f t="shared" si="50"/>
        <v>152000950</v>
      </c>
      <c r="AC271" s="12"/>
    </row>
    <row r="272" spans="1:29" ht="16.5">
      <c r="A272" s="50" t="s">
        <v>561</v>
      </c>
      <c r="B272" s="36" t="s">
        <v>562</v>
      </c>
      <c r="C272" s="37" t="s">
        <v>541</v>
      </c>
      <c r="D272" s="38">
        <v>48</v>
      </c>
      <c r="E272" s="39">
        <v>1171103</v>
      </c>
      <c r="F272" s="38">
        <v>709</v>
      </c>
      <c r="G272" s="41">
        <v>130257300</v>
      </c>
      <c r="H272" s="42">
        <v>8</v>
      </c>
      <c r="I272" s="41">
        <v>2003500</v>
      </c>
      <c r="J272" s="42">
        <v>13</v>
      </c>
      <c r="K272" s="41">
        <v>44958</v>
      </c>
      <c r="L272" s="43">
        <f t="shared" si="51"/>
        <v>0.9446925971668779</v>
      </c>
      <c r="M272" s="41">
        <f t="shared" si="52"/>
        <v>717</v>
      </c>
      <c r="N272" s="42">
        <f t="shared" si="53"/>
        <v>133473300</v>
      </c>
      <c r="O272" s="42">
        <f t="shared" si="44"/>
        <v>184464.15620641562</v>
      </c>
      <c r="P272" s="40">
        <v>184948.38255977497</v>
      </c>
      <c r="Q272" s="45">
        <f t="shared" si="45"/>
        <v>-0.002618170251923395</v>
      </c>
      <c r="R272" s="38">
        <v>15</v>
      </c>
      <c r="S272" s="41">
        <v>4746100</v>
      </c>
      <c r="T272" s="42">
        <v>1</v>
      </c>
      <c r="U272" s="41">
        <v>568600</v>
      </c>
      <c r="V272" s="42">
        <v>4</v>
      </c>
      <c r="W272" s="41">
        <v>1212500</v>
      </c>
      <c r="X272" s="43">
        <f t="shared" si="46"/>
        <v>0.008660463070424793</v>
      </c>
      <c r="Y272" s="52">
        <f t="shared" si="47"/>
        <v>20</v>
      </c>
      <c r="Z272" s="53">
        <f t="shared" si="48"/>
        <v>6527200</v>
      </c>
      <c r="AA272" s="48">
        <f t="shared" si="49"/>
        <v>798</v>
      </c>
      <c r="AB272" s="49">
        <f t="shared" si="50"/>
        <v>140004061</v>
      </c>
      <c r="AC272" s="12"/>
    </row>
    <row r="273" spans="1:29" ht="16.5">
      <c r="A273" s="50" t="s">
        <v>563</v>
      </c>
      <c r="B273" s="36" t="s">
        <v>564</v>
      </c>
      <c r="C273" s="37" t="s">
        <v>541</v>
      </c>
      <c r="D273" s="38">
        <v>49</v>
      </c>
      <c r="E273" s="39">
        <v>1916418</v>
      </c>
      <c r="F273" s="38">
        <v>453</v>
      </c>
      <c r="G273" s="41">
        <v>107554585</v>
      </c>
      <c r="H273" s="42">
        <v>7</v>
      </c>
      <c r="I273" s="41">
        <v>2588250</v>
      </c>
      <c r="J273" s="42">
        <v>18</v>
      </c>
      <c r="K273" s="41">
        <v>106714</v>
      </c>
      <c r="L273" s="43">
        <f t="shared" si="51"/>
        <v>0.918022072253212</v>
      </c>
      <c r="M273" s="41">
        <f t="shared" si="52"/>
        <v>460</v>
      </c>
      <c r="N273" s="42">
        <f t="shared" si="53"/>
        <v>112372835</v>
      </c>
      <c r="O273" s="42">
        <f t="shared" si="44"/>
        <v>239440.94565217392</v>
      </c>
      <c r="P273" s="40">
        <v>240167.17864923747</v>
      </c>
      <c r="Q273" s="45">
        <f t="shared" si="45"/>
        <v>-0.0030238644645287096</v>
      </c>
      <c r="R273" s="38">
        <v>20</v>
      </c>
      <c r="S273" s="41">
        <v>4753050</v>
      </c>
      <c r="T273" s="42">
        <v>2</v>
      </c>
      <c r="U273" s="41">
        <v>829400</v>
      </c>
      <c r="V273" s="42">
        <v>2</v>
      </c>
      <c r="W273" s="41">
        <v>2230000</v>
      </c>
      <c r="X273" s="43">
        <f t="shared" si="46"/>
        <v>0.01858667630195521</v>
      </c>
      <c r="Y273" s="52">
        <f t="shared" si="47"/>
        <v>24</v>
      </c>
      <c r="Z273" s="53">
        <f t="shared" si="48"/>
        <v>7812450</v>
      </c>
      <c r="AA273" s="48">
        <f t="shared" si="49"/>
        <v>551</v>
      </c>
      <c r="AB273" s="49">
        <f t="shared" si="50"/>
        <v>119978417</v>
      </c>
      <c r="AC273" s="12"/>
    </row>
    <row r="274" spans="1:29" ht="16.5">
      <c r="A274" s="50" t="s">
        <v>565</v>
      </c>
      <c r="B274" s="36" t="s">
        <v>566</v>
      </c>
      <c r="C274" s="37" t="s">
        <v>541</v>
      </c>
      <c r="D274" s="38">
        <v>80</v>
      </c>
      <c r="E274" s="39">
        <v>1148300</v>
      </c>
      <c r="F274" s="38">
        <v>1334</v>
      </c>
      <c r="G274" s="41">
        <v>302871800</v>
      </c>
      <c r="H274" s="42">
        <v>6</v>
      </c>
      <c r="I274" s="41">
        <v>2083300</v>
      </c>
      <c r="J274" s="42">
        <v>8</v>
      </c>
      <c r="K274" s="41">
        <v>10200</v>
      </c>
      <c r="L274" s="43">
        <f t="shared" si="51"/>
        <v>0.9261241917997091</v>
      </c>
      <c r="M274" s="41">
        <f t="shared" si="52"/>
        <v>1340</v>
      </c>
      <c r="N274" s="42">
        <f t="shared" si="53"/>
        <v>306023000</v>
      </c>
      <c r="O274" s="42">
        <f t="shared" si="44"/>
        <v>227578.4328358209</v>
      </c>
      <c r="P274" s="40">
        <v>228711.28550074738</v>
      </c>
      <c r="Q274" s="45">
        <f t="shared" si="45"/>
        <v>-0.004953199674629938</v>
      </c>
      <c r="R274" s="38">
        <v>36</v>
      </c>
      <c r="S274" s="41">
        <v>12330300</v>
      </c>
      <c r="T274" s="42">
        <v>7</v>
      </c>
      <c r="U274" s="41">
        <v>9769200</v>
      </c>
      <c r="V274" s="42">
        <v>3</v>
      </c>
      <c r="W274" s="41">
        <v>1067900</v>
      </c>
      <c r="X274" s="43">
        <f t="shared" si="46"/>
        <v>0.003243126691184733</v>
      </c>
      <c r="Y274" s="52">
        <f t="shared" si="47"/>
        <v>46</v>
      </c>
      <c r="Z274" s="53">
        <f t="shared" si="48"/>
        <v>23167400</v>
      </c>
      <c r="AA274" s="48">
        <f t="shared" si="49"/>
        <v>1474</v>
      </c>
      <c r="AB274" s="49">
        <f t="shared" si="50"/>
        <v>329281000</v>
      </c>
      <c r="AC274" s="12"/>
    </row>
    <row r="275" spans="1:29" ht="16.5">
      <c r="A275" s="50" t="s">
        <v>567</v>
      </c>
      <c r="B275" s="36" t="s">
        <v>568</v>
      </c>
      <c r="C275" s="37" t="s">
        <v>541</v>
      </c>
      <c r="D275" s="38">
        <v>139</v>
      </c>
      <c r="E275" s="39">
        <v>7665900</v>
      </c>
      <c r="F275" s="38">
        <v>1864</v>
      </c>
      <c r="G275" s="41">
        <v>524938100</v>
      </c>
      <c r="H275" s="42">
        <v>175</v>
      </c>
      <c r="I275" s="41">
        <v>64907400</v>
      </c>
      <c r="J275" s="42">
        <v>265</v>
      </c>
      <c r="K275" s="41">
        <v>2733430</v>
      </c>
      <c r="L275" s="43">
        <f t="shared" si="51"/>
        <v>0.9428928198944873</v>
      </c>
      <c r="M275" s="41">
        <f t="shared" si="52"/>
        <v>2039</v>
      </c>
      <c r="N275" s="42">
        <f t="shared" si="53"/>
        <v>590274800</v>
      </c>
      <c r="O275" s="42">
        <f t="shared" si="44"/>
        <v>289281.75576262875</v>
      </c>
      <c r="P275" s="40">
        <v>289445.0932286555</v>
      </c>
      <c r="Q275" s="45">
        <f t="shared" si="45"/>
        <v>-0.0005643124373082379</v>
      </c>
      <c r="R275" s="38">
        <v>27</v>
      </c>
      <c r="S275" s="41">
        <v>14447811</v>
      </c>
      <c r="T275" s="42">
        <v>7</v>
      </c>
      <c r="U275" s="41">
        <v>10448100</v>
      </c>
      <c r="V275" s="42">
        <v>1</v>
      </c>
      <c r="W275" s="41">
        <v>429300</v>
      </c>
      <c r="X275" s="43">
        <f t="shared" si="46"/>
        <v>0.0006862540912505111</v>
      </c>
      <c r="Y275" s="52">
        <f t="shared" si="47"/>
        <v>35</v>
      </c>
      <c r="Z275" s="53">
        <f t="shared" si="48"/>
        <v>25325211</v>
      </c>
      <c r="AA275" s="48">
        <f t="shared" si="49"/>
        <v>2478</v>
      </c>
      <c r="AB275" s="49">
        <f t="shared" si="50"/>
        <v>625570041</v>
      </c>
      <c r="AC275" s="12"/>
    </row>
    <row r="276" spans="1:29" ht="16.5">
      <c r="A276" s="50" t="s">
        <v>569</v>
      </c>
      <c r="B276" s="36" t="s">
        <v>570</v>
      </c>
      <c r="C276" s="37" t="s">
        <v>541</v>
      </c>
      <c r="D276" s="38">
        <v>134</v>
      </c>
      <c r="E276" s="39">
        <v>20700000</v>
      </c>
      <c r="F276" s="38">
        <v>1187</v>
      </c>
      <c r="G276" s="41">
        <v>430839699</v>
      </c>
      <c r="H276" s="42">
        <v>289</v>
      </c>
      <c r="I276" s="41">
        <v>110696300</v>
      </c>
      <c r="J276" s="42">
        <v>520</v>
      </c>
      <c r="K276" s="41">
        <v>5292300</v>
      </c>
      <c r="L276" s="43">
        <f t="shared" si="51"/>
        <v>0.8829004553652168</v>
      </c>
      <c r="M276" s="41">
        <f t="shared" si="52"/>
        <v>1476</v>
      </c>
      <c r="N276" s="42">
        <f t="shared" si="53"/>
        <v>543483599</v>
      </c>
      <c r="O276" s="42">
        <f t="shared" si="44"/>
        <v>366894.30826558266</v>
      </c>
      <c r="P276" s="40">
        <v>366917.63839891454</v>
      </c>
      <c r="Q276" s="45">
        <f t="shared" si="45"/>
        <v>-6.35841150446868E-05</v>
      </c>
      <c r="R276" s="38">
        <v>53</v>
      </c>
      <c r="S276" s="41">
        <v>34962400</v>
      </c>
      <c r="T276" s="42">
        <v>4</v>
      </c>
      <c r="U276" s="41">
        <v>8921900</v>
      </c>
      <c r="V276" s="42">
        <v>4</v>
      </c>
      <c r="W276" s="41">
        <v>1947600</v>
      </c>
      <c r="X276" s="43">
        <f t="shared" si="46"/>
        <v>0.0031752956960286885</v>
      </c>
      <c r="Y276" s="52">
        <f t="shared" si="47"/>
        <v>61</v>
      </c>
      <c r="Z276" s="53">
        <f t="shared" si="48"/>
        <v>45831900</v>
      </c>
      <c r="AA276" s="48">
        <f t="shared" si="49"/>
        <v>2191</v>
      </c>
      <c r="AB276" s="49">
        <f t="shared" si="50"/>
        <v>613360199</v>
      </c>
      <c r="AC276" s="12"/>
    </row>
    <row r="277" spans="1:29" ht="16.5">
      <c r="A277" s="50" t="s">
        <v>571</v>
      </c>
      <c r="B277" s="36" t="s">
        <v>572</v>
      </c>
      <c r="C277" s="37" t="s">
        <v>541</v>
      </c>
      <c r="D277" s="38">
        <v>192</v>
      </c>
      <c r="E277" s="39">
        <v>4837683</v>
      </c>
      <c r="F277" s="38">
        <v>1613</v>
      </c>
      <c r="G277" s="41">
        <v>608592100</v>
      </c>
      <c r="H277" s="42">
        <v>2</v>
      </c>
      <c r="I277" s="41">
        <v>1495800</v>
      </c>
      <c r="J277" s="42">
        <v>11</v>
      </c>
      <c r="K277" s="41">
        <v>2206</v>
      </c>
      <c r="L277" s="43">
        <f t="shared" si="51"/>
        <v>0.7912441276323645</v>
      </c>
      <c r="M277" s="41">
        <f t="shared" si="52"/>
        <v>1615</v>
      </c>
      <c r="N277" s="42">
        <f t="shared" si="53"/>
        <v>634808193</v>
      </c>
      <c r="O277" s="42">
        <f t="shared" si="44"/>
        <v>377763.40557275544</v>
      </c>
      <c r="P277" s="40">
        <v>372334.347826087</v>
      </c>
      <c r="Q277" s="45">
        <f t="shared" si="45"/>
        <v>0.014581135955805808</v>
      </c>
      <c r="R277" s="38">
        <v>179</v>
      </c>
      <c r="S277" s="41">
        <v>119991100</v>
      </c>
      <c r="T277" s="42">
        <v>8</v>
      </c>
      <c r="U277" s="41">
        <v>11409700</v>
      </c>
      <c r="V277" s="42">
        <v>39</v>
      </c>
      <c r="W277" s="41">
        <v>24720293</v>
      </c>
      <c r="X277" s="43">
        <f t="shared" si="46"/>
        <v>0.03206060416802472</v>
      </c>
      <c r="Y277" s="52">
        <f t="shared" si="47"/>
        <v>226</v>
      </c>
      <c r="Z277" s="53">
        <f t="shared" si="48"/>
        <v>156121093</v>
      </c>
      <c r="AA277" s="48">
        <f t="shared" si="49"/>
        <v>2044</v>
      </c>
      <c r="AB277" s="49">
        <f t="shared" si="50"/>
        <v>771048882</v>
      </c>
      <c r="AC277" s="12"/>
    </row>
    <row r="278" spans="1:29" ht="16.5">
      <c r="A278" s="50" t="s">
        <v>573</v>
      </c>
      <c r="B278" s="36" t="s">
        <v>574</v>
      </c>
      <c r="C278" s="37" t="s">
        <v>541</v>
      </c>
      <c r="D278" s="38">
        <v>19</v>
      </c>
      <c r="E278" s="39">
        <v>1418900</v>
      </c>
      <c r="F278" s="38">
        <v>573</v>
      </c>
      <c r="G278" s="41">
        <v>154498600</v>
      </c>
      <c r="H278" s="42">
        <v>1</v>
      </c>
      <c r="I278" s="41">
        <v>681000</v>
      </c>
      <c r="J278" s="42">
        <v>8</v>
      </c>
      <c r="K278" s="41">
        <v>29923</v>
      </c>
      <c r="L278" s="43">
        <f t="shared" si="51"/>
        <v>0.5662143713349744</v>
      </c>
      <c r="M278" s="41">
        <f t="shared" si="52"/>
        <v>574</v>
      </c>
      <c r="N278" s="42">
        <f t="shared" si="53"/>
        <v>183320600</v>
      </c>
      <c r="O278" s="42">
        <f t="shared" si="44"/>
        <v>270347.73519163765</v>
      </c>
      <c r="P278" s="40">
        <v>270366.724738676</v>
      </c>
      <c r="Q278" s="45">
        <f t="shared" si="45"/>
        <v>-7.023625801839647E-05</v>
      </c>
      <c r="R278" s="38">
        <v>59</v>
      </c>
      <c r="S278" s="41">
        <v>80581700</v>
      </c>
      <c r="T278" s="42">
        <v>7</v>
      </c>
      <c r="U278" s="41">
        <v>8713980</v>
      </c>
      <c r="V278" s="42">
        <v>3</v>
      </c>
      <c r="W278" s="41">
        <v>28141000</v>
      </c>
      <c r="X278" s="43">
        <f t="shared" si="46"/>
        <v>0.1026799825733377</v>
      </c>
      <c r="Y278" s="52">
        <f t="shared" si="47"/>
        <v>69</v>
      </c>
      <c r="Z278" s="53">
        <f t="shared" si="48"/>
        <v>117436680</v>
      </c>
      <c r="AA278" s="48">
        <f t="shared" si="49"/>
        <v>670</v>
      </c>
      <c r="AB278" s="49">
        <f t="shared" si="50"/>
        <v>274065103</v>
      </c>
      <c r="AC278" s="12"/>
    </row>
    <row r="279" spans="1:29" ht="16.5">
      <c r="A279" s="50" t="s">
        <v>575</v>
      </c>
      <c r="B279" s="36" t="s">
        <v>576</v>
      </c>
      <c r="C279" s="37" t="s">
        <v>541</v>
      </c>
      <c r="D279" s="38">
        <v>174</v>
      </c>
      <c r="E279" s="39">
        <v>8719400</v>
      </c>
      <c r="F279" s="38">
        <v>2066</v>
      </c>
      <c r="G279" s="41">
        <v>622250100</v>
      </c>
      <c r="H279" s="42">
        <v>200</v>
      </c>
      <c r="I279" s="41">
        <v>71759400</v>
      </c>
      <c r="J279" s="42">
        <v>320</v>
      </c>
      <c r="K279" s="41">
        <v>2259506</v>
      </c>
      <c r="L279" s="43">
        <f t="shared" si="51"/>
        <v>0.928591605952392</v>
      </c>
      <c r="M279" s="41">
        <f t="shared" si="52"/>
        <v>2266</v>
      </c>
      <c r="N279" s="42">
        <f t="shared" si="53"/>
        <v>695921900</v>
      </c>
      <c r="O279" s="42">
        <f t="shared" si="44"/>
        <v>306270.7413945278</v>
      </c>
      <c r="P279" s="40">
        <v>305396.07641342754</v>
      </c>
      <c r="Q279" s="45">
        <f t="shared" si="45"/>
        <v>0.0028640347687904533</v>
      </c>
      <c r="R279" s="38">
        <v>78</v>
      </c>
      <c r="S279" s="41">
        <v>37264300</v>
      </c>
      <c r="T279" s="42">
        <v>5</v>
      </c>
      <c r="U279" s="41">
        <v>3213500</v>
      </c>
      <c r="V279" s="42">
        <v>4</v>
      </c>
      <c r="W279" s="41">
        <v>1912400</v>
      </c>
      <c r="X279" s="43">
        <f t="shared" si="46"/>
        <v>0.0025588101996058474</v>
      </c>
      <c r="Y279" s="52">
        <f t="shared" si="47"/>
        <v>87</v>
      </c>
      <c r="Z279" s="53">
        <f t="shared" si="48"/>
        <v>42390200</v>
      </c>
      <c r="AA279" s="48">
        <f t="shared" si="49"/>
        <v>2847</v>
      </c>
      <c r="AB279" s="49">
        <f t="shared" si="50"/>
        <v>747378606</v>
      </c>
      <c r="AC279" s="12"/>
    </row>
    <row r="280" spans="1:29" ht="16.5">
      <c r="A280" s="50" t="s">
        <v>577</v>
      </c>
      <c r="B280" s="36" t="s">
        <v>578</v>
      </c>
      <c r="C280" s="37" t="s">
        <v>541</v>
      </c>
      <c r="D280" s="38">
        <v>61</v>
      </c>
      <c r="E280" s="39">
        <v>2131100</v>
      </c>
      <c r="F280" s="38">
        <v>417</v>
      </c>
      <c r="G280" s="41">
        <v>94617171</v>
      </c>
      <c r="H280" s="42">
        <v>4</v>
      </c>
      <c r="I280" s="41">
        <v>1418800</v>
      </c>
      <c r="J280" s="42">
        <v>10</v>
      </c>
      <c r="K280" s="41">
        <v>21900</v>
      </c>
      <c r="L280" s="43">
        <f t="shared" si="51"/>
        <v>0.8317781169795685</v>
      </c>
      <c r="M280" s="41">
        <f t="shared" si="52"/>
        <v>421</v>
      </c>
      <c r="N280" s="42">
        <f t="shared" si="53"/>
        <v>98935971</v>
      </c>
      <c r="O280" s="42">
        <f t="shared" si="44"/>
        <v>228113.94536817103</v>
      </c>
      <c r="P280" s="40">
        <v>226838.648456057</v>
      </c>
      <c r="Q280" s="45">
        <f t="shared" si="45"/>
        <v>0.005622044218629124</v>
      </c>
      <c r="R280" s="38">
        <v>41</v>
      </c>
      <c r="S280" s="41">
        <v>12377670</v>
      </c>
      <c r="T280" s="42">
        <v>3</v>
      </c>
      <c r="U280" s="41">
        <v>1992000</v>
      </c>
      <c r="V280" s="42">
        <v>1</v>
      </c>
      <c r="W280" s="41">
        <v>2900000</v>
      </c>
      <c r="X280" s="43">
        <f t="shared" si="46"/>
        <v>0.025117219247366682</v>
      </c>
      <c r="Y280" s="52">
        <f t="shared" si="47"/>
        <v>45</v>
      </c>
      <c r="Z280" s="53">
        <f t="shared" si="48"/>
        <v>17269670</v>
      </c>
      <c r="AA280" s="48">
        <f t="shared" si="49"/>
        <v>537</v>
      </c>
      <c r="AB280" s="49">
        <f t="shared" si="50"/>
        <v>115458641</v>
      </c>
      <c r="AC280" s="12"/>
    </row>
    <row r="281" spans="1:29" ht="16.5">
      <c r="A281" s="50" t="s">
        <v>579</v>
      </c>
      <c r="B281" s="36" t="s">
        <v>580</v>
      </c>
      <c r="C281" s="37" t="s">
        <v>541</v>
      </c>
      <c r="D281" s="38">
        <v>564</v>
      </c>
      <c r="E281" s="39">
        <v>55928400</v>
      </c>
      <c r="F281" s="38">
        <v>7975</v>
      </c>
      <c r="G281" s="41">
        <v>3189821800</v>
      </c>
      <c r="H281" s="42">
        <v>144</v>
      </c>
      <c r="I281" s="41">
        <v>64705300</v>
      </c>
      <c r="J281" s="42">
        <v>364</v>
      </c>
      <c r="K281" s="41">
        <v>2868722</v>
      </c>
      <c r="L281" s="43">
        <f t="shared" si="51"/>
        <v>0.805007304688497</v>
      </c>
      <c r="M281" s="41">
        <f t="shared" si="52"/>
        <v>8119</v>
      </c>
      <c r="N281" s="42">
        <f t="shared" si="53"/>
        <v>3267240300</v>
      </c>
      <c r="O281" s="42">
        <f t="shared" si="44"/>
        <v>400853.1962064294</v>
      </c>
      <c r="P281" s="40">
        <v>399664.7153266642</v>
      </c>
      <c r="Q281" s="45">
        <f t="shared" si="45"/>
        <v>0.0029736947851245234</v>
      </c>
      <c r="R281" s="38">
        <v>384</v>
      </c>
      <c r="S281" s="41">
        <v>615661800</v>
      </c>
      <c r="T281" s="42">
        <v>29</v>
      </c>
      <c r="U281" s="41">
        <v>101154900</v>
      </c>
      <c r="V281" s="42">
        <v>6</v>
      </c>
      <c r="W281" s="41">
        <v>12713200</v>
      </c>
      <c r="X281" s="43">
        <f t="shared" si="46"/>
        <v>0.0031446101235309424</v>
      </c>
      <c r="Y281" s="52">
        <f t="shared" si="47"/>
        <v>419</v>
      </c>
      <c r="Z281" s="53">
        <f t="shared" si="48"/>
        <v>729529900</v>
      </c>
      <c r="AA281" s="48">
        <f t="shared" si="49"/>
        <v>9466</v>
      </c>
      <c r="AB281" s="49">
        <f t="shared" si="50"/>
        <v>4042854122</v>
      </c>
      <c r="AC281" s="12"/>
    </row>
    <row r="282" spans="1:29" ht="16.5">
      <c r="A282" s="50" t="s">
        <v>581</v>
      </c>
      <c r="B282" s="36" t="s">
        <v>582</v>
      </c>
      <c r="C282" s="37" t="s">
        <v>541</v>
      </c>
      <c r="D282" s="38">
        <v>284</v>
      </c>
      <c r="E282" s="39">
        <v>23944836</v>
      </c>
      <c r="F282" s="38">
        <v>5781</v>
      </c>
      <c r="G282" s="41">
        <v>2076043900</v>
      </c>
      <c r="H282" s="42">
        <v>278</v>
      </c>
      <c r="I282" s="41">
        <v>121786200</v>
      </c>
      <c r="J282" s="42">
        <v>437</v>
      </c>
      <c r="K282" s="41">
        <v>5022757</v>
      </c>
      <c r="L282" s="43">
        <f t="shared" si="51"/>
        <v>0.843629773092267</v>
      </c>
      <c r="M282" s="41">
        <f t="shared" si="52"/>
        <v>6059</v>
      </c>
      <c r="N282" s="42">
        <f t="shared" si="53"/>
        <v>2198926500</v>
      </c>
      <c r="O282" s="42">
        <f t="shared" si="44"/>
        <v>362738.09209440503</v>
      </c>
      <c r="P282" s="40">
        <v>361850.30654515326</v>
      </c>
      <c r="Q282" s="45">
        <f t="shared" si="45"/>
        <v>0.0024534608184475543</v>
      </c>
      <c r="R282" s="38">
        <v>248</v>
      </c>
      <c r="S282" s="41">
        <v>323400000</v>
      </c>
      <c r="T282" s="42">
        <v>44</v>
      </c>
      <c r="U282" s="41">
        <v>53912800</v>
      </c>
      <c r="V282" s="42">
        <v>2</v>
      </c>
      <c r="W282" s="41">
        <v>1096400</v>
      </c>
      <c r="X282" s="43">
        <f t="shared" si="46"/>
        <v>0.0004208494929696165</v>
      </c>
      <c r="Y282" s="52">
        <f t="shared" si="47"/>
        <v>294</v>
      </c>
      <c r="Z282" s="53">
        <f t="shared" si="48"/>
        <v>378409200</v>
      </c>
      <c r="AA282" s="48">
        <f t="shared" si="49"/>
        <v>7074</v>
      </c>
      <c r="AB282" s="49">
        <f t="shared" si="50"/>
        <v>2605206893</v>
      </c>
      <c r="AC282" s="12"/>
    </row>
    <row r="283" spans="1:29" ht="16.5">
      <c r="A283" s="50" t="s">
        <v>583</v>
      </c>
      <c r="B283" s="36" t="s">
        <v>584</v>
      </c>
      <c r="C283" s="37" t="s">
        <v>541</v>
      </c>
      <c r="D283" s="38">
        <v>16</v>
      </c>
      <c r="E283" s="39">
        <v>904300</v>
      </c>
      <c r="F283" s="38">
        <v>209</v>
      </c>
      <c r="G283" s="41">
        <v>75932400</v>
      </c>
      <c r="H283" s="42">
        <v>2</v>
      </c>
      <c r="I283" s="41">
        <v>845100</v>
      </c>
      <c r="J283" s="42">
        <v>2</v>
      </c>
      <c r="K283" s="41">
        <v>18400</v>
      </c>
      <c r="L283" s="43">
        <f t="shared" si="51"/>
        <v>0.8333857970284563</v>
      </c>
      <c r="M283" s="41">
        <f t="shared" si="52"/>
        <v>211</v>
      </c>
      <c r="N283" s="42">
        <f t="shared" si="53"/>
        <v>77796100</v>
      </c>
      <c r="O283" s="42">
        <f t="shared" si="44"/>
        <v>363874.4075829384</v>
      </c>
      <c r="P283" s="40">
        <v>363154.9763033175</v>
      </c>
      <c r="Q283" s="45">
        <f t="shared" si="45"/>
        <v>0.001981058574342554</v>
      </c>
      <c r="R283" s="38">
        <v>22</v>
      </c>
      <c r="S283" s="41">
        <v>13408400</v>
      </c>
      <c r="T283" s="42">
        <v>0</v>
      </c>
      <c r="U283" s="41">
        <v>0</v>
      </c>
      <c r="V283" s="42">
        <v>2</v>
      </c>
      <c r="W283" s="41">
        <v>1018600</v>
      </c>
      <c r="X283" s="43">
        <f t="shared" si="46"/>
        <v>0.011056452383226669</v>
      </c>
      <c r="Y283" s="52">
        <f t="shared" si="47"/>
        <v>24</v>
      </c>
      <c r="Z283" s="53">
        <f t="shared" si="48"/>
        <v>14427000</v>
      </c>
      <c r="AA283" s="48">
        <f t="shared" si="49"/>
        <v>253</v>
      </c>
      <c r="AB283" s="49">
        <f t="shared" si="50"/>
        <v>92127200</v>
      </c>
      <c r="AC283" s="12"/>
    </row>
    <row r="284" spans="1:29" ht="16.5">
      <c r="A284" s="50" t="s">
        <v>585</v>
      </c>
      <c r="B284" s="36" t="s">
        <v>586</v>
      </c>
      <c r="C284" s="37" t="s">
        <v>541</v>
      </c>
      <c r="D284" s="38">
        <v>143</v>
      </c>
      <c r="E284" s="39">
        <v>8161900</v>
      </c>
      <c r="F284" s="38">
        <v>1949</v>
      </c>
      <c r="G284" s="41">
        <v>1063201100</v>
      </c>
      <c r="H284" s="42">
        <v>347</v>
      </c>
      <c r="I284" s="41">
        <v>232607910</v>
      </c>
      <c r="J284" s="42">
        <v>548</v>
      </c>
      <c r="K284" s="41">
        <v>3506555</v>
      </c>
      <c r="L284" s="43">
        <f t="shared" si="51"/>
        <v>0.9544436735627493</v>
      </c>
      <c r="M284" s="41">
        <f t="shared" si="52"/>
        <v>2296</v>
      </c>
      <c r="N284" s="42">
        <f t="shared" si="53"/>
        <v>1295809010</v>
      </c>
      <c r="O284" s="42">
        <f t="shared" si="44"/>
        <v>564376.7465156794</v>
      </c>
      <c r="P284" s="40">
        <v>563506.183637946</v>
      </c>
      <c r="Q284" s="45">
        <f t="shared" si="45"/>
        <v>0.0015449038591078094</v>
      </c>
      <c r="R284" s="38">
        <v>42</v>
      </c>
      <c r="S284" s="41">
        <v>47659500</v>
      </c>
      <c r="T284" s="42">
        <v>2</v>
      </c>
      <c r="U284" s="41">
        <v>2522000</v>
      </c>
      <c r="V284" s="42">
        <v>0</v>
      </c>
      <c r="W284" s="41">
        <v>0</v>
      </c>
      <c r="X284" s="43">
        <f t="shared" si="46"/>
        <v>0</v>
      </c>
      <c r="Y284" s="52">
        <f t="shared" si="47"/>
        <v>44</v>
      </c>
      <c r="Z284" s="53">
        <f t="shared" si="48"/>
        <v>50181500</v>
      </c>
      <c r="AA284" s="48">
        <f t="shared" si="49"/>
        <v>3031</v>
      </c>
      <c r="AB284" s="49">
        <f t="shared" si="50"/>
        <v>1357658965</v>
      </c>
      <c r="AC284" s="12"/>
    </row>
    <row r="285" spans="1:29" ht="16.5">
      <c r="A285" s="50" t="s">
        <v>587</v>
      </c>
      <c r="B285" s="36" t="s">
        <v>588</v>
      </c>
      <c r="C285" s="37" t="s">
        <v>541</v>
      </c>
      <c r="D285" s="38">
        <v>111</v>
      </c>
      <c r="E285" s="39">
        <v>12018208</v>
      </c>
      <c r="F285" s="38">
        <v>1742</v>
      </c>
      <c r="G285" s="41">
        <v>528912900</v>
      </c>
      <c r="H285" s="42">
        <v>101</v>
      </c>
      <c r="I285" s="41">
        <v>37524100</v>
      </c>
      <c r="J285" s="42">
        <v>152</v>
      </c>
      <c r="K285" s="41">
        <v>1040029</v>
      </c>
      <c r="L285" s="43">
        <f t="shared" si="51"/>
        <v>0.8119150858401714</v>
      </c>
      <c r="M285" s="41">
        <f t="shared" si="52"/>
        <v>1843</v>
      </c>
      <c r="N285" s="42">
        <f t="shared" si="53"/>
        <v>566667900</v>
      </c>
      <c r="O285" s="42">
        <f t="shared" si="44"/>
        <v>307345.0895279436</v>
      </c>
      <c r="P285" s="40">
        <v>306789.43089430896</v>
      </c>
      <c r="Q285" s="45">
        <f t="shared" si="45"/>
        <v>0.0018112052687566374</v>
      </c>
      <c r="R285" s="38">
        <v>67</v>
      </c>
      <c r="S285" s="41">
        <v>113430532</v>
      </c>
      <c r="T285" s="42">
        <v>5</v>
      </c>
      <c r="U285" s="41">
        <v>4498800</v>
      </c>
      <c r="V285" s="42">
        <v>1</v>
      </c>
      <c r="W285" s="41">
        <v>230900</v>
      </c>
      <c r="X285" s="43">
        <f t="shared" si="46"/>
        <v>0.0003309656560579474</v>
      </c>
      <c r="Y285" s="52">
        <f t="shared" si="47"/>
        <v>73</v>
      </c>
      <c r="Z285" s="53">
        <f t="shared" si="48"/>
        <v>118160232</v>
      </c>
      <c r="AA285" s="48">
        <f t="shared" si="49"/>
        <v>2179</v>
      </c>
      <c r="AB285" s="49">
        <f t="shared" si="50"/>
        <v>697655469</v>
      </c>
      <c r="AC285" s="12"/>
    </row>
    <row r="286" spans="1:29" ht="16.5">
      <c r="A286" s="50" t="s">
        <v>589</v>
      </c>
      <c r="B286" s="36" t="s">
        <v>590</v>
      </c>
      <c r="C286" s="37" t="s">
        <v>541</v>
      </c>
      <c r="D286" s="38">
        <v>163</v>
      </c>
      <c r="E286" s="39">
        <v>8831100</v>
      </c>
      <c r="F286" s="38">
        <v>930</v>
      </c>
      <c r="G286" s="41">
        <v>373972800</v>
      </c>
      <c r="H286" s="42">
        <v>146</v>
      </c>
      <c r="I286" s="41">
        <v>81483400</v>
      </c>
      <c r="J286" s="42">
        <v>284</v>
      </c>
      <c r="K286" s="41">
        <v>2305100</v>
      </c>
      <c r="L286" s="43">
        <f t="shared" si="51"/>
        <v>0.8809842906091415</v>
      </c>
      <c r="M286" s="41">
        <f t="shared" si="52"/>
        <v>1076</v>
      </c>
      <c r="N286" s="42">
        <f t="shared" si="53"/>
        <v>456773500</v>
      </c>
      <c r="O286" s="42">
        <f t="shared" si="44"/>
        <v>423286.4312267658</v>
      </c>
      <c r="P286" s="40">
        <v>416258.9552238806</v>
      </c>
      <c r="Q286" s="45">
        <f t="shared" si="45"/>
        <v>0.01688246202200154</v>
      </c>
      <c r="R286" s="38">
        <v>62</v>
      </c>
      <c r="S286" s="41">
        <v>34197309</v>
      </c>
      <c r="T286" s="42">
        <v>6</v>
      </c>
      <c r="U286" s="41">
        <v>14878600</v>
      </c>
      <c r="V286" s="42">
        <v>3</v>
      </c>
      <c r="W286" s="41">
        <v>1317300</v>
      </c>
      <c r="X286" s="43">
        <f t="shared" si="46"/>
        <v>0.0025480399784203666</v>
      </c>
      <c r="Y286" s="52">
        <f t="shared" si="47"/>
        <v>71</v>
      </c>
      <c r="Z286" s="53">
        <f t="shared" si="48"/>
        <v>50393209</v>
      </c>
      <c r="AA286" s="48">
        <f t="shared" si="49"/>
        <v>1594</v>
      </c>
      <c r="AB286" s="49">
        <f t="shared" si="50"/>
        <v>516985609</v>
      </c>
      <c r="AC286" s="12"/>
    </row>
    <row r="287" spans="1:29" ht="16.5">
      <c r="A287" s="50" t="s">
        <v>591</v>
      </c>
      <c r="B287" s="36" t="s">
        <v>592</v>
      </c>
      <c r="C287" s="37" t="s">
        <v>593</v>
      </c>
      <c r="D287" s="38">
        <v>310</v>
      </c>
      <c r="E287" s="39">
        <v>38039700</v>
      </c>
      <c r="F287" s="38">
        <v>7786</v>
      </c>
      <c r="G287" s="41">
        <v>2014170300</v>
      </c>
      <c r="H287" s="42">
        <v>34</v>
      </c>
      <c r="I287" s="41">
        <v>10542400</v>
      </c>
      <c r="J287" s="42">
        <v>96</v>
      </c>
      <c r="K287" s="41">
        <v>1324700</v>
      </c>
      <c r="L287" s="43">
        <f t="shared" si="51"/>
        <v>0.7214453073897332</v>
      </c>
      <c r="M287" s="41">
        <f t="shared" si="52"/>
        <v>7820</v>
      </c>
      <c r="N287" s="42">
        <f t="shared" si="53"/>
        <v>2194602600</v>
      </c>
      <c r="O287" s="42">
        <f t="shared" si="44"/>
        <v>258914.6675191816</v>
      </c>
      <c r="P287" s="40">
        <v>258512.38117797696</v>
      </c>
      <c r="Q287" s="45">
        <f t="shared" si="45"/>
        <v>0.0015561588940982587</v>
      </c>
      <c r="R287" s="38">
        <v>156</v>
      </c>
      <c r="S287" s="41">
        <v>420630150</v>
      </c>
      <c r="T287" s="42">
        <v>13</v>
      </c>
      <c r="U287" s="41">
        <v>151870200</v>
      </c>
      <c r="V287" s="42">
        <v>22</v>
      </c>
      <c r="W287" s="41">
        <v>169889900</v>
      </c>
      <c r="X287" s="43">
        <f t="shared" si="46"/>
        <v>0.06053514216012525</v>
      </c>
      <c r="Y287" s="52">
        <f t="shared" si="47"/>
        <v>191</v>
      </c>
      <c r="Z287" s="53">
        <f t="shared" si="48"/>
        <v>742390250</v>
      </c>
      <c r="AA287" s="48">
        <f t="shared" si="49"/>
        <v>8417</v>
      </c>
      <c r="AB287" s="49">
        <f t="shared" si="50"/>
        <v>2806467350</v>
      </c>
      <c r="AC287" s="12"/>
    </row>
    <row r="288" spans="1:29" ht="16.5">
      <c r="A288" s="50" t="s">
        <v>594</v>
      </c>
      <c r="B288" s="36" t="s">
        <v>595</v>
      </c>
      <c r="C288" s="37" t="s">
        <v>593</v>
      </c>
      <c r="D288" s="38">
        <v>419</v>
      </c>
      <c r="E288" s="39">
        <v>22675100</v>
      </c>
      <c r="F288" s="38">
        <v>10605</v>
      </c>
      <c r="G288" s="41">
        <v>1308325700</v>
      </c>
      <c r="H288" s="42">
        <v>0</v>
      </c>
      <c r="I288" s="41">
        <v>0</v>
      </c>
      <c r="J288" s="42">
        <v>0</v>
      </c>
      <c r="K288" s="41">
        <v>0</v>
      </c>
      <c r="L288" s="43">
        <f t="shared" si="51"/>
        <v>0.6619568792364275</v>
      </c>
      <c r="M288" s="41">
        <f t="shared" si="52"/>
        <v>10605</v>
      </c>
      <c r="N288" s="42">
        <f t="shared" si="53"/>
        <v>1397272400</v>
      </c>
      <c r="O288" s="42">
        <f t="shared" si="44"/>
        <v>123368.76001885903</v>
      </c>
      <c r="P288" s="40">
        <v>123652.03523412146</v>
      </c>
      <c r="Q288" s="45">
        <f t="shared" si="45"/>
        <v>-0.00229090620891181</v>
      </c>
      <c r="R288" s="38">
        <v>761</v>
      </c>
      <c r="S288" s="41">
        <v>535690850</v>
      </c>
      <c r="T288" s="42">
        <v>37</v>
      </c>
      <c r="U288" s="41">
        <v>20813200</v>
      </c>
      <c r="V288" s="42">
        <v>22</v>
      </c>
      <c r="W288" s="41">
        <v>88946700</v>
      </c>
      <c r="X288" s="43">
        <f t="shared" si="46"/>
        <v>0.04500322813377338</v>
      </c>
      <c r="Y288" s="52">
        <f t="shared" si="47"/>
        <v>820</v>
      </c>
      <c r="Z288" s="53">
        <f t="shared" si="48"/>
        <v>645450750</v>
      </c>
      <c r="AA288" s="48">
        <f t="shared" si="49"/>
        <v>11844</v>
      </c>
      <c r="AB288" s="49">
        <f t="shared" si="50"/>
        <v>1976451550</v>
      </c>
      <c r="AC288" s="12"/>
    </row>
    <row r="289" spans="1:29" ht="16.5">
      <c r="A289" s="50" t="s">
        <v>596</v>
      </c>
      <c r="B289" s="36" t="s">
        <v>42</v>
      </c>
      <c r="C289" s="37" t="s">
        <v>593</v>
      </c>
      <c r="D289" s="38">
        <v>1274</v>
      </c>
      <c r="E289" s="39">
        <v>78463500</v>
      </c>
      <c r="F289" s="38">
        <v>29121</v>
      </c>
      <c r="G289" s="41">
        <v>6233102980</v>
      </c>
      <c r="H289" s="42">
        <v>53</v>
      </c>
      <c r="I289" s="41">
        <v>18308900</v>
      </c>
      <c r="J289" s="42">
        <v>106</v>
      </c>
      <c r="K289" s="41">
        <v>2364600</v>
      </c>
      <c r="L289" s="43">
        <f t="shared" si="51"/>
        <v>0.7363362655536606</v>
      </c>
      <c r="M289" s="41">
        <f t="shared" si="52"/>
        <v>29174</v>
      </c>
      <c r="N289" s="42">
        <f t="shared" si="53"/>
        <v>6596889180</v>
      </c>
      <c r="O289" s="42">
        <f t="shared" si="44"/>
        <v>214280.24542400768</v>
      </c>
      <c r="P289" s="40">
        <v>214197.75387676686</v>
      </c>
      <c r="Q289" s="45">
        <f t="shared" si="45"/>
        <v>0.0003851186380239862</v>
      </c>
      <c r="R289" s="38">
        <v>1630</v>
      </c>
      <c r="S289" s="41">
        <v>1607280480</v>
      </c>
      <c r="T289" s="42">
        <v>60</v>
      </c>
      <c r="U289" s="41">
        <v>204889500</v>
      </c>
      <c r="V289" s="42">
        <v>65</v>
      </c>
      <c r="W289" s="41">
        <v>345477300</v>
      </c>
      <c r="X289" s="43">
        <f t="shared" si="46"/>
        <v>0.04069280184999771</v>
      </c>
      <c r="Y289" s="52">
        <f t="shared" si="47"/>
        <v>1755</v>
      </c>
      <c r="Z289" s="53">
        <f t="shared" si="48"/>
        <v>2157647280</v>
      </c>
      <c r="AA289" s="48">
        <f t="shared" si="49"/>
        <v>32309</v>
      </c>
      <c r="AB289" s="49">
        <f t="shared" si="50"/>
        <v>8489887260</v>
      </c>
      <c r="AC289" s="12"/>
    </row>
    <row r="290" spans="1:29" ht="16.5">
      <c r="A290" s="50" t="s">
        <v>597</v>
      </c>
      <c r="B290" s="36" t="s">
        <v>598</v>
      </c>
      <c r="C290" s="37" t="s">
        <v>593</v>
      </c>
      <c r="D290" s="38">
        <v>73</v>
      </c>
      <c r="E290" s="39">
        <v>2529900</v>
      </c>
      <c r="F290" s="38">
        <v>1472</v>
      </c>
      <c r="G290" s="41">
        <v>312979100</v>
      </c>
      <c r="H290" s="42">
        <v>0</v>
      </c>
      <c r="I290" s="41">
        <v>0</v>
      </c>
      <c r="J290" s="42">
        <v>0</v>
      </c>
      <c r="K290" s="41">
        <v>0</v>
      </c>
      <c r="L290" s="43">
        <f t="shared" si="51"/>
        <v>0.803514493879147</v>
      </c>
      <c r="M290" s="41">
        <f t="shared" si="52"/>
        <v>1472</v>
      </c>
      <c r="N290" s="42">
        <f t="shared" si="53"/>
        <v>326329000</v>
      </c>
      <c r="O290" s="42">
        <f t="shared" si="44"/>
        <v>212621.67119565216</v>
      </c>
      <c r="P290" s="40">
        <v>212644.96598639456</v>
      </c>
      <c r="Q290" s="45">
        <f t="shared" si="45"/>
        <v>-0.00010954781193308581</v>
      </c>
      <c r="R290" s="38">
        <v>100</v>
      </c>
      <c r="S290" s="41">
        <v>57485900</v>
      </c>
      <c r="T290" s="42">
        <v>6</v>
      </c>
      <c r="U290" s="41">
        <v>3167900</v>
      </c>
      <c r="V290" s="42">
        <v>7</v>
      </c>
      <c r="W290" s="41">
        <v>13349900</v>
      </c>
      <c r="X290" s="43">
        <f t="shared" si="46"/>
        <v>0.034273336915587094</v>
      </c>
      <c r="Y290" s="52">
        <f t="shared" si="47"/>
        <v>113</v>
      </c>
      <c r="Z290" s="53">
        <f t="shared" si="48"/>
        <v>74003700</v>
      </c>
      <c r="AA290" s="48">
        <f t="shared" si="49"/>
        <v>1658</v>
      </c>
      <c r="AB290" s="49">
        <f t="shared" si="50"/>
        <v>389512700</v>
      </c>
      <c r="AC290" s="12"/>
    </row>
    <row r="291" spans="1:29" ht="16.5">
      <c r="A291" s="50" t="s">
        <v>599</v>
      </c>
      <c r="B291" s="36" t="s">
        <v>600</v>
      </c>
      <c r="C291" s="37" t="s">
        <v>593</v>
      </c>
      <c r="D291" s="38">
        <v>37</v>
      </c>
      <c r="E291" s="39">
        <v>4766400</v>
      </c>
      <c r="F291" s="38">
        <v>664</v>
      </c>
      <c r="G291" s="41">
        <v>268623000</v>
      </c>
      <c r="H291" s="42">
        <v>3</v>
      </c>
      <c r="I291" s="41">
        <v>1748100</v>
      </c>
      <c r="J291" s="42">
        <v>3</v>
      </c>
      <c r="K291" s="41">
        <v>27700</v>
      </c>
      <c r="L291" s="43">
        <f t="shared" si="51"/>
        <v>0.8557742768029363</v>
      </c>
      <c r="M291" s="41">
        <f t="shared" si="52"/>
        <v>667</v>
      </c>
      <c r="N291" s="42">
        <f t="shared" si="53"/>
        <v>271874300</v>
      </c>
      <c r="O291" s="42">
        <f t="shared" si="44"/>
        <v>405353.97301349323</v>
      </c>
      <c r="P291" s="40">
        <v>404801.2030075188</v>
      </c>
      <c r="Q291" s="45">
        <f t="shared" si="45"/>
        <v>0.0013655344941358432</v>
      </c>
      <c r="R291" s="38">
        <v>68</v>
      </c>
      <c r="S291" s="41">
        <v>37998900</v>
      </c>
      <c r="T291" s="42">
        <v>3</v>
      </c>
      <c r="U291" s="41">
        <v>1270100</v>
      </c>
      <c r="V291" s="42">
        <v>2</v>
      </c>
      <c r="W291" s="41">
        <v>1503200</v>
      </c>
      <c r="X291" s="43">
        <f t="shared" si="46"/>
        <v>0.00475790457223488</v>
      </c>
      <c r="Y291" s="52">
        <f t="shared" si="47"/>
        <v>73</v>
      </c>
      <c r="Z291" s="53">
        <f t="shared" si="48"/>
        <v>40772200</v>
      </c>
      <c r="AA291" s="48">
        <f t="shared" si="49"/>
        <v>780</v>
      </c>
      <c r="AB291" s="49">
        <f t="shared" si="50"/>
        <v>315937400</v>
      </c>
      <c r="AC291" s="12"/>
    </row>
    <row r="292" spans="1:29" ht="16.5">
      <c r="A292" s="50" t="s">
        <v>601</v>
      </c>
      <c r="B292" s="36" t="s">
        <v>408</v>
      </c>
      <c r="C292" s="37" t="s">
        <v>593</v>
      </c>
      <c r="D292" s="38">
        <v>306</v>
      </c>
      <c r="E292" s="39">
        <v>34598700</v>
      </c>
      <c r="F292" s="38">
        <v>5897</v>
      </c>
      <c r="G292" s="41">
        <v>2737363400</v>
      </c>
      <c r="H292" s="42">
        <v>352</v>
      </c>
      <c r="I292" s="41">
        <v>266229500</v>
      </c>
      <c r="J292" s="42">
        <v>535</v>
      </c>
      <c r="K292" s="41">
        <v>5390800</v>
      </c>
      <c r="L292" s="43">
        <f t="shared" si="51"/>
        <v>0.7582357864407552</v>
      </c>
      <c r="M292" s="41">
        <f t="shared" si="52"/>
        <v>6249</v>
      </c>
      <c r="N292" s="42">
        <f t="shared" si="53"/>
        <v>3008144500</v>
      </c>
      <c r="O292" s="42">
        <f t="shared" si="44"/>
        <v>480651.76828292524</v>
      </c>
      <c r="P292" s="40">
        <v>481272.36736656516</v>
      </c>
      <c r="Q292" s="45">
        <f t="shared" si="45"/>
        <v>-0.0012894966046684115</v>
      </c>
      <c r="R292" s="38">
        <v>179</v>
      </c>
      <c r="S292" s="41">
        <v>505623000</v>
      </c>
      <c r="T292" s="42">
        <v>24</v>
      </c>
      <c r="U292" s="41">
        <v>407534400</v>
      </c>
      <c r="V292" s="42">
        <v>7</v>
      </c>
      <c r="W292" s="41">
        <v>4551600</v>
      </c>
      <c r="X292" s="43">
        <f t="shared" si="46"/>
        <v>0.0011490192314556813</v>
      </c>
      <c r="Y292" s="52">
        <f t="shared" si="47"/>
        <v>210</v>
      </c>
      <c r="Z292" s="53">
        <f t="shared" si="48"/>
        <v>917709000</v>
      </c>
      <c r="AA292" s="48">
        <f t="shared" si="49"/>
        <v>7300</v>
      </c>
      <c r="AB292" s="49">
        <f t="shared" si="50"/>
        <v>3961291400</v>
      </c>
      <c r="AC292" s="12"/>
    </row>
    <row r="293" spans="1:29" ht="16.5">
      <c r="A293" s="50" t="s">
        <v>602</v>
      </c>
      <c r="B293" s="36" t="s">
        <v>410</v>
      </c>
      <c r="C293" s="37" t="s">
        <v>593</v>
      </c>
      <c r="D293" s="38">
        <v>726</v>
      </c>
      <c r="E293" s="39">
        <v>46919900</v>
      </c>
      <c r="F293" s="38">
        <v>9873</v>
      </c>
      <c r="G293" s="41">
        <v>2783359900</v>
      </c>
      <c r="H293" s="42">
        <v>46</v>
      </c>
      <c r="I293" s="41">
        <v>30125800</v>
      </c>
      <c r="J293" s="42">
        <v>80</v>
      </c>
      <c r="K293" s="41">
        <v>684400</v>
      </c>
      <c r="L293" s="43">
        <f t="shared" si="51"/>
        <v>0.6090712987984869</v>
      </c>
      <c r="M293" s="41">
        <f t="shared" si="52"/>
        <v>9919</v>
      </c>
      <c r="N293" s="42">
        <f t="shared" si="53"/>
        <v>3029447000</v>
      </c>
      <c r="O293" s="42">
        <f t="shared" si="44"/>
        <v>283646.1034378466</v>
      </c>
      <c r="P293" s="40">
        <v>283786.17632241815</v>
      </c>
      <c r="Q293" s="45">
        <f t="shared" si="45"/>
        <v>-0.0004935860033309827</v>
      </c>
      <c r="R293" s="38">
        <v>441</v>
      </c>
      <c r="S293" s="41">
        <v>1479861400</v>
      </c>
      <c r="T293" s="42">
        <v>31</v>
      </c>
      <c r="U293" s="41">
        <v>62391650</v>
      </c>
      <c r="V293" s="42">
        <v>19</v>
      </c>
      <c r="W293" s="41">
        <v>215961300</v>
      </c>
      <c r="X293" s="43">
        <f t="shared" si="46"/>
        <v>0.046751909732901664</v>
      </c>
      <c r="Y293" s="52">
        <f t="shared" si="47"/>
        <v>491</v>
      </c>
      <c r="Z293" s="53">
        <f t="shared" si="48"/>
        <v>1758214350</v>
      </c>
      <c r="AA293" s="48">
        <f t="shared" si="49"/>
        <v>11216</v>
      </c>
      <c r="AB293" s="49">
        <f t="shared" si="50"/>
        <v>4619304350</v>
      </c>
      <c r="AC293" s="12"/>
    </row>
    <row r="294" spans="1:29" ht="16.5">
      <c r="A294" s="50" t="s">
        <v>603</v>
      </c>
      <c r="B294" s="36" t="s">
        <v>604</v>
      </c>
      <c r="C294" s="37" t="s">
        <v>593</v>
      </c>
      <c r="D294" s="38">
        <v>119</v>
      </c>
      <c r="E294" s="39">
        <v>6145800</v>
      </c>
      <c r="F294" s="38">
        <v>870</v>
      </c>
      <c r="G294" s="41">
        <v>430324400</v>
      </c>
      <c r="H294" s="42">
        <v>0</v>
      </c>
      <c r="I294" s="41">
        <v>0</v>
      </c>
      <c r="J294" s="42">
        <v>0</v>
      </c>
      <c r="K294" s="41">
        <v>0</v>
      </c>
      <c r="L294" s="43">
        <f t="shared" si="51"/>
        <v>0.8691496046229755</v>
      </c>
      <c r="M294" s="41">
        <f t="shared" si="52"/>
        <v>870</v>
      </c>
      <c r="N294" s="42">
        <f t="shared" si="53"/>
        <v>431142800</v>
      </c>
      <c r="O294" s="42">
        <f t="shared" si="44"/>
        <v>494625.7471264368</v>
      </c>
      <c r="P294" s="40">
        <v>494843.2183908046</v>
      </c>
      <c r="Q294" s="45">
        <f t="shared" si="45"/>
        <v>-0.0004394750827848222</v>
      </c>
      <c r="R294" s="38">
        <v>57</v>
      </c>
      <c r="S294" s="41">
        <v>51537300</v>
      </c>
      <c r="T294" s="42">
        <v>2</v>
      </c>
      <c r="U294" s="41">
        <v>6283800</v>
      </c>
      <c r="V294" s="42">
        <v>2</v>
      </c>
      <c r="W294" s="41">
        <v>818400</v>
      </c>
      <c r="X294" s="43">
        <f t="shared" si="46"/>
        <v>0.0016529670091294918</v>
      </c>
      <c r="Y294" s="52">
        <f t="shared" si="47"/>
        <v>61</v>
      </c>
      <c r="Z294" s="53">
        <f t="shared" si="48"/>
        <v>58639500</v>
      </c>
      <c r="AA294" s="48">
        <f t="shared" si="49"/>
        <v>1050</v>
      </c>
      <c r="AB294" s="49">
        <f t="shared" si="50"/>
        <v>495109700</v>
      </c>
      <c r="AC294" s="12"/>
    </row>
    <row r="295" spans="1:29" ht="16.5">
      <c r="A295" s="50" t="s">
        <v>605</v>
      </c>
      <c r="B295" s="36" t="s">
        <v>606</v>
      </c>
      <c r="C295" s="37" t="s">
        <v>593</v>
      </c>
      <c r="D295" s="38">
        <v>1083</v>
      </c>
      <c r="E295" s="39">
        <v>20307000</v>
      </c>
      <c r="F295" s="38">
        <v>21258</v>
      </c>
      <c r="G295" s="41">
        <v>1335224000</v>
      </c>
      <c r="H295" s="42">
        <v>0</v>
      </c>
      <c r="I295" s="41">
        <v>0</v>
      </c>
      <c r="J295" s="42">
        <v>0</v>
      </c>
      <c r="K295" s="41">
        <v>0</v>
      </c>
      <c r="L295" s="43">
        <f t="shared" si="51"/>
        <v>0.5806510475725293</v>
      </c>
      <c r="M295" s="41">
        <f t="shared" si="52"/>
        <v>21258</v>
      </c>
      <c r="N295" s="42">
        <f t="shared" si="53"/>
        <v>1421551950</v>
      </c>
      <c r="O295" s="42">
        <f t="shared" si="44"/>
        <v>62810.42431084768</v>
      </c>
      <c r="P295" s="40">
        <v>62772.32865787869</v>
      </c>
      <c r="Q295" s="45">
        <f t="shared" si="45"/>
        <v>0.0006068860879229522</v>
      </c>
      <c r="R295" s="38">
        <v>2011</v>
      </c>
      <c r="S295" s="41">
        <v>797739083</v>
      </c>
      <c r="T295" s="42">
        <v>77</v>
      </c>
      <c r="U295" s="41">
        <v>59931100</v>
      </c>
      <c r="V295" s="42">
        <v>149</v>
      </c>
      <c r="W295" s="41">
        <v>86327950</v>
      </c>
      <c r="X295" s="43">
        <f t="shared" si="46"/>
        <v>0.03754157699553703</v>
      </c>
      <c r="Y295" s="52">
        <f t="shared" si="47"/>
        <v>2237</v>
      </c>
      <c r="Z295" s="53">
        <f t="shared" si="48"/>
        <v>943998133</v>
      </c>
      <c r="AA295" s="48">
        <f t="shared" si="49"/>
        <v>24578</v>
      </c>
      <c r="AB295" s="49">
        <f t="shared" si="50"/>
        <v>2299529133</v>
      </c>
      <c r="AC295" s="12"/>
    </row>
    <row r="296" spans="1:29" ht="16.5">
      <c r="A296" s="50" t="s">
        <v>607</v>
      </c>
      <c r="B296" s="36" t="s">
        <v>608</v>
      </c>
      <c r="C296" s="37" t="s">
        <v>593</v>
      </c>
      <c r="D296" s="38">
        <v>530</v>
      </c>
      <c r="E296" s="39">
        <v>74191842</v>
      </c>
      <c r="F296" s="38">
        <v>5058</v>
      </c>
      <c r="G296" s="41">
        <v>1894135500</v>
      </c>
      <c r="H296" s="42">
        <v>65</v>
      </c>
      <c r="I296" s="41">
        <v>26401800</v>
      </c>
      <c r="J296" s="42">
        <v>185</v>
      </c>
      <c r="K296" s="41">
        <v>1915684</v>
      </c>
      <c r="L296" s="43">
        <f t="shared" si="51"/>
        <v>0.7521204668174329</v>
      </c>
      <c r="M296" s="41">
        <f t="shared" si="52"/>
        <v>5123</v>
      </c>
      <c r="N296" s="42">
        <f t="shared" si="53"/>
        <v>1927387300</v>
      </c>
      <c r="O296" s="42">
        <f t="shared" si="44"/>
        <v>374885.2820612922</v>
      </c>
      <c r="P296" s="40">
        <v>372074.3523828357</v>
      </c>
      <c r="Q296" s="45">
        <f t="shared" si="45"/>
        <v>0.007554752593009366</v>
      </c>
      <c r="R296" s="38">
        <v>173</v>
      </c>
      <c r="S296" s="41">
        <v>228902800</v>
      </c>
      <c r="T296" s="42">
        <v>23</v>
      </c>
      <c r="U296" s="41">
        <v>321099300</v>
      </c>
      <c r="V296" s="42">
        <v>1</v>
      </c>
      <c r="W296" s="41">
        <v>6850000</v>
      </c>
      <c r="X296" s="43">
        <f t="shared" si="46"/>
        <v>0.0026825957494808436</v>
      </c>
      <c r="Y296" s="52">
        <f t="shared" si="47"/>
        <v>197</v>
      </c>
      <c r="Z296" s="53">
        <f t="shared" si="48"/>
        <v>556852100</v>
      </c>
      <c r="AA296" s="48">
        <f t="shared" si="49"/>
        <v>6035</v>
      </c>
      <c r="AB296" s="49">
        <f t="shared" si="50"/>
        <v>2553496926</v>
      </c>
      <c r="AC296" s="12"/>
    </row>
    <row r="297" spans="1:29" ht="16.5">
      <c r="A297" s="50" t="s">
        <v>609</v>
      </c>
      <c r="B297" s="36" t="s">
        <v>610</v>
      </c>
      <c r="C297" s="37" t="s">
        <v>593</v>
      </c>
      <c r="D297" s="38">
        <v>330</v>
      </c>
      <c r="E297" s="39">
        <v>49497210</v>
      </c>
      <c r="F297" s="38">
        <v>8057</v>
      </c>
      <c r="G297" s="41">
        <v>4203491650</v>
      </c>
      <c r="H297" s="42">
        <v>30</v>
      </c>
      <c r="I297" s="41">
        <v>29971500</v>
      </c>
      <c r="J297" s="42">
        <v>81</v>
      </c>
      <c r="K297" s="41">
        <v>1376849</v>
      </c>
      <c r="L297" s="43">
        <f t="shared" si="51"/>
        <v>0.7068746833570205</v>
      </c>
      <c r="M297" s="41">
        <f t="shared" si="52"/>
        <v>8087</v>
      </c>
      <c r="N297" s="42">
        <f t="shared" si="53"/>
        <v>4398561150</v>
      </c>
      <c r="O297" s="42">
        <f t="shared" si="44"/>
        <v>523489.9406454804</v>
      </c>
      <c r="P297" s="40">
        <v>523943.84120702447</v>
      </c>
      <c r="Q297" s="45">
        <f t="shared" si="45"/>
        <v>-0.0008663152915365718</v>
      </c>
      <c r="R297" s="38">
        <v>266</v>
      </c>
      <c r="S297" s="41">
        <v>1478492494</v>
      </c>
      <c r="T297" s="42">
        <v>6</v>
      </c>
      <c r="U297" s="41">
        <v>61059100</v>
      </c>
      <c r="V297" s="42">
        <v>6</v>
      </c>
      <c r="W297" s="41">
        <v>165098000</v>
      </c>
      <c r="X297" s="43">
        <f t="shared" si="46"/>
        <v>0.02756693334460166</v>
      </c>
      <c r="Y297" s="52">
        <f t="shared" si="47"/>
        <v>278</v>
      </c>
      <c r="Z297" s="53">
        <f t="shared" si="48"/>
        <v>1704649594</v>
      </c>
      <c r="AA297" s="48">
        <f t="shared" si="49"/>
        <v>8776</v>
      </c>
      <c r="AB297" s="49">
        <f t="shared" si="50"/>
        <v>5988986803</v>
      </c>
      <c r="AC297" s="12"/>
    </row>
    <row r="298" spans="1:29" ht="16.5">
      <c r="A298" s="35" t="s">
        <v>1150</v>
      </c>
      <c r="B298" s="36" t="s">
        <v>1151</v>
      </c>
      <c r="C298" s="37" t="s">
        <v>593</v>
      </c>
      <c r="D298" s="38">
        <v>543</v>
      </c>
      <c r="E298" s="39">
        <v>95025100</v>
      </c>
      <c r="F298" s="38">
        <v>7072</v>
      </c>
      <c r="G298" s="41">
        <v>5861854100</v>
      </c>
      <c r="H298" s="42">
        <v>17</v>
      </c>
      <c r="I298" s="41">
        <v>32065000</v>
      </c>
      <c r="J298" s="42">
        <v>29</v>
      </c>
      <c r="K298" s="41">
        <v>321800</v>
      </c>
      <c r="L298" s="43">
        <f t="shared" si="51"/>
        <v>0.8255696782108217</v>
      </c>
      <c r="M298" s="41">
        <f t="shared" si="52"/>
        <v>7089</v>
      </c>
      <c r="N298" s="42">
        <f t="shared" si="53"/>
        <v>6220693100</v>
      </c>
      <c r="O298" s="42">
        <f t="shared" si="44"/>
        <v>831417.5624206517</v>
      </c>
      <c r="P298" s="40">
        <v>821823.7388724035</v>
      </c>
      <c r="Q298" s="45">
        <f t="shared" si="45"/>
        <v>0.011673821398018406</v>
      </c>
      <c r="R298" s="38">
        <v>370</v>
      </c>
      <c r="S298" s="41">
        <v>811414900</v>
      </c>
      <c r="T298" s="42">
        <v>2</v>
      </c>
      <c r="U298" s="41">
        <v>11759700</v>
      </c>
      <c r="V298" s="42">
        <v>106</v>
      </c>
      <c r="W298" s="41">
        <v>326774000</v>
      </c>
      <c r="X298" s="43">
        <f t="shared" si="46"/>
        <v>0.04577170155383759</v>
      </c>
      <c r="Y298" s="52">
        <f t="shared" si="47"/>
        <v>478</v>
      </c>
      <c r="Z298" s="53">
        <f t="shared" si="48"/>
        <v>1149948600</v>
      </c>
      <c r="AA298" s="48">
        <f t="shared" si="49"/>
        <v>8139</v>
      </c>
      <c r="AB298" s="49">
        <f t="shared" si="50"/>
        <v>7139214600</v>
      </c>
      <c r="AC298" s="12"/>
    </row>
    <row r="299" spans="1:29" ht="16.5">
      <c r="A299" s="50" t="s">
        <v>611</v>
      </c>
      <c r="B299" s="36" t="s">
        <v>612</v>
      </c>
      <c r="C299" s="37" t="s">
        <v>613</v>
      </c>
      <c r="D299" s="38">
        <v>128</v>
      </c>
      <c r="E299" s="39">
        <v>50741800</v>
      </c>
      <c r="F299" s="38">
        <v>5156</v>
      </c>
      <c r="G299" s="41">
        <v>1243002320</v>
      </c>
      <c r="H299" s="42">
        <v>0</v>
      </c>
      <c r="I299" s="41">
        <v>0</v>
      </c>
      <c r="J299" s="42">
        <v>0</v>
      </c>
      <c r="K299" s="41">
        <v>0</v>
      </c>
      <c r="L299" s="43">
        <f t="shared" si="51"/>
        <v>0.5130508113187332</v>
      </c>
      <c r="M299" s="41">
        <f t="shared" si="52"/>
        <v>5156</v>
      </c>
      <c r="N299" s="42">
        <f t="shared" si="53"/>
        <v>1368752120</v>
      </c>
      <c r="O299" s="42">
        <f t="shared" si="44"/>
        <v>241078.8052754073</v>
      </c>
      <c r="P299" s="40">
        <v>241392.98585545438</v>
      </c>
      <c r="Q299" s="45">
        <f t="shared" si="45"/>
        <v>-0.0013015315210327045</v>
      </c>
      <c r="R299" s="38">
        <v>133</v>
      </c>
      <c r="S299" s="41">
        <v>274207900</v>
      </c>
      <c r="T299" s="42">
        <v>81</v>
      </c>
      <c r="U299" s="41">
        <v>729064683</v>
      </c>
      <c r="V299" s="42">
        <v>22</v>
      </c>
      <c r="W299" s="41">
        <v>125749800</v>
      </c>
      <c r="X299" s="43">
        <f t="shared" si="46"/>
        <v>0.05190339219412594</v>
      </c>
      <c r="Y299" s="52">
        <f t="shared" si="47"/>
        <v>236</v>
      </c>
      <c r="Z299" s="53">
        <f t="shared" si="48"/>
        <v>1129022383</v>
      </c>
      <c r="AA299" s="48">
        <f t="shared" si="49"/>
        <v>5520</v>
      </c>
      <c r="AB299" s="49">
        <f t="shared" si="50"/>
        <v>2422766503</v>
      </c>
      <c r="AC299" s="12"/>
    </row>
    <row r="300" spans="1:29" ht="16.5">
      <c r="A300" s="50" t="s">
        <v>614</v>
      </c>
      <c r="B300" s="36" t="s">
        <v>615</v>
      </c>
      <c r="C300" s="37" t="s">
        <v>613</v>
      </c>
      <c r="D300" s="38">
        <v>130</v>
      </c>
      <c r="E300" s="39">
        <v>40941000</v>
      </c>
      <c r="F300" s="38">
        <v>1161</v>
      </c>
      <c r="G300" s="41">
        <v>703535100</v>
      </c>
      <c r="H300" s="42">
        <v>47</v>
      </c>
      <c r="I300" s="41">
        <v>30432200</v>
      </c>
      <c r="J300" s="42">
        <v>85</v>
      </c>
      <c r="K300" s="41">
        <v>2616500</v>
      </c>
      <c r="L300" s="43">
        <f t="shared" si="51"/>
        <v>0.4588825711573203</v>
      </c>
      <c r="M300" s="41">
        <f t="shared" si="52"/>
        <v>1208</v>
      </c>
      <c r="N300" s="42">
        <f t="shared" si="53"/>
        <v>734589600</v>
      </c>
      <c r="O300" s="42">
        <f t="shared" si="44"/>
        <v>607588.8245033113</v>
      </c>
      <c r="P300" s="40">
        <v>608584.7808105872</v>
      </c>
      <c r="Q300" s="45">
        <f t="shared" si="45"/>
        <v>-0.0016365120171907414</v>
      </c>
      <c r="R300" s="38">
        <v>95</v>
      </c>
      <c r="S300" s="41">
        <v>226680000</v>
      </c>
      <c r="T300" s="42">
        <v>48</v>
      </c>
      <c r="U300" s="41">
        <v>594639400</v>
      </c>
      <c r="V300" s="42">
        <v>1</v>
      </c>
      <c r="W300" s="41">
        <v>622300</v>
      </c>
      <c r="X300" s="43">
        <f t="shared" si="46"/>
        <v>0.0003890672296043712</v>
      </c>
      <c r="Y300" s="52">
        <f t="shared" si="47"/>
        <v>144</v>
      </c>
      <c r="Z300" s="53">
        <f t="shared" si="48"/>
        <v>821941700</v>
      </c>
      <c r="AA300" s="48">
        <f t="shared" si="49"/>
        <v>1567</v>
      </c>
      <c r="AB300" s="49">
        <f t="shared" si="50"/>
        <v>1599466500</v>
      </c>
      <c r="AC300" s="12"/>
    </row>
    <row r="301" spans="1:29" ht="16.5">
      <c r="A301" s="50" t="s">
        <v>616</v>
      </c>
      <c r="B301" s="36" t="s">
        <v>617</v>
      </c>
      <c r="C301" s="37" t="s">
        <v>613</v>
      </c>
      <c r="D301" s="38">
        <v>33</v>
      </c>
      <c r="E301" s="39">
        <v>497300</v>
      </c>
      <c r="F301" s="38">
        <v>1946</v>
      </c>
      <c r="G301" s="41">
        <v>125490900</v>
      </c>
      <c r="H301" s="42">
        <v>0</v>
      </c>
      <c r="I301" s="41">
        <v>0</v>
      </c>
      <c r="J301" s="42">
        <v>0</v>
      </c>
      <c r="K301" s="41">
        <v>0</v>
      </c>
      <c r="L301" s="43">
        <f t="shared" si="51"/>
        <v>0.8669378433029203</v>
      </c>
      <c r="M301" s="41">
        <f t="shared" si="52"/>
        <v>1946</v>
      </c>
      <c r="N301" s="42">
        <f t="shared" si="53"/>
        <v>127005100</v>
      </c>
      <c r="O301" s="42">
        <f t="shared" si="44"/>
        <v>64486.587872559096</v>
      </c>
      <c r="P301" s="40">
        <v>64405.4470709147</v>
      </c>
      <c r="Q301" s="45">
        <f t="shared" si="45"/>
        <v>0.0012598437761802215</v>
      </c>
      <c r="R301" s="38">
        <v>103</v>
      </c>
      <c r="S301" s="41">
        <v>14113200</v>
      </c>
      <c r="T301" s="42">
        <v>7</v>
      </c>
      <c r="U301" s="41">
        <v>3136300</v>
      </c>
      <c r="V301" s="42">
        <v>7</v>
      </c>
      <c r="W301" s="41">
        <v>1514200</v>
      </c>
      <c r="X301" s="43">
        <f t="shared" si="46"/>
        <v>0.010460657165812676</v>
      </c>
      <c r="Y301" s="52">
        <f t="shared" si="47"/>
        <v>117</v>
      </c>
      <c r="Z301" s="53">
        <f t="shared" si="48"/>
        <v>18763700</v>
      </c>
      <c r="AA301" s="48">
        <f t="shared" si="49"/>
        <v>2096</v>
      </c>
      <c r="AB301" s="49">
        <f t="shared" si="50"/>
        <v>144751900</v>
      </c>
      <c r="AC301" s="12"/>
    </row>
    <row r="302" spans="1:29" ht="16.5">
      <c r="A302" s="50" t="s">
        <v>618</v>
      </c>
      <c r="B302" s="36" t="s">
        <v>619</v>
      </c>
      <c r="C302" s="37" t="s">
        <v>613</v>
      </c>
      <c r="D302" s="38">
        <v>527</v>
      </c>
      <c r="E302" s="39">
        <v>14581900</v>
      </c>
      <c r="F302" s="38">
        <v>15939</v>
      </c>
      <c r="G302" s="41">
        <v>1495898800</v>
      </c>
      <c r="H302" s="42">
        <v>19</v>
      </c>
      <c r="I302" s="41">
        <v>2206100</v>
      </c>
      <c r="J302" s="42">
        <v>55</v>
      </c>
      <c r="K302" s="41">
        <v>188200</v>
      </c>
      <c r="L302" s="43">
        <f t="shared" si="51"/>
        <v>0.7891461859687675</v>
      </c>
      <c r="M302" s="41">
        <f t="shared" si="52"/>
        <v>15958</v>
      </c>
      <c r="N302" s="42">
        <f t="shared" si="53"/>
        <v>1517838000</v>
      </c>
      <c r="O302" s="42">
        <f t="shared" si="44"/>
        <v>93877.98596315327</v>
      </c>
      <c r="P302" s="40">
        <v>93748.58289440682</v>
      </c>
      <c r="Q302" s="45">
        <f t="shared" si="45"/>
        <v>0.001380320264597568</v>
      </c>
      <c r="R302" s="38">
        <v>619</v>
      </c>
      <c r="S302" s="41">
        <v>281670250</v>
      </c>
      <c r="T302" s="42">
        <v>106</v>
      </c>
      <c r="U302" s="41">
        <v>84108700</v>
      </c>
      <c r="V302" s="42">
        <v>10</v>
      </c>
      <c r="W302" s="41">
        <v>19733100</v>
      </c>
      <c r="X302" s="43">
        <f t="shared" si="46"/>
        <v>0.01039466635636816</v>
      </c>
      <c r="Y302" s="52">
        <f t="shared" si="47"/>
        <v>735</v>
      </c>
      <c r="Z302" s="53">
        <f t="shared" si="48"/>
        <v>385512050</v>
      </c>
      <c r="AA302" s="48">
        <f t="shared" si="49"/>
        <v>17275</v>
      </c>
      <c r="AB302" s="49">
        <f t="shared" si="50"/>
        <v>1898387050</v>
      </c>
      <c r="AC302" s="12"/>
    </row>
    <row r="303" spans="1:29" ht="16.5">
      <c r="A303" s="50" t="s">
        <v>620</v>
      </c>
      <c r="B303" s="36" t="s">
        <v>621</v>
      </c>
      <c r="C303" s="37" t="s">
        <v>613</v>
      </c>
      <c r="D303" s="38">
        <v>936</v>
      </c>
      <c r="E303" s="39">
        <v>112334500</v>
      </c>
      <c r="F303" s="38">
        <v>25448</v>
      </c>
      <c r="G303" s="41">
        <v>4555103000</v>
      </c>
      <c r="H303" s="42">
        <v>0</v>
      </c>
      <c r="I303" s="41">
        <v>0</v>
      </c>
      <c r="J303" s="42">
        <v>6</v>
      </c>
      <c r="K303" s="41">
        <v>14600</v>
      </c>
      <c r="L303" s="43">
        <f t="shared" si="51"/>
        <v>0.6381531796660667</v>
      </c>
      <c r="M303" s="41">
        <f t="shared" si="52"/>
        <v>25448</v>
      </c>
      <c r="N303" s="42">
        <f t="shared" si="53"/>
        <v>4976165100</v>
      </c>
      <c r="O303" s="42">
        <f t="shared" si="44"/>
        <v>178996.5026721157</v>
      </c>
      <c r="P303" s="40">
        <v>178387.77716622112</v>
      </c>
      <c r="Q303" s="45">
        <f t="shared" si="45"/>
        <v>0.0034123722800097765</v>
      </c>
      <c r="R303" s="38">
        <v>879</v>
      </c>
      <c r="S303" s="41">
        <v>1050210000</v>
      </c>
      <c r="T303" s="42">
        <v>329</v>
      </c>
      <c r="U303" s="41">
        <v>999221900</v>
      </c>
      <c r="V303" s="42">
        <v>74</v>
      </c>
      <c r="W303" s="41">
        <v>421062100</v>
      </c>
      <c r="X303" s="43">
        <f t="shared" si="46"/>
        <v>0.05898925182413468</v>
      </c>
      <c r="Y303" s="52">
        <f t="shared" si="47"/>
        <v>1282</v>
      </c>
      <c r="Z303" s="53">
        <f t="shared" si="48"/>
        <v>2470494000</v>
      </c>
      <c r="AA303" s="48">
        <f t="shared" si="49"/>
        <v>27672</v>
      </c>
      <c r="AB303" s="49">
        <f t="shared" si="50"/>
        <v>7137946100</v>
      </c>
      <c r="AC303" s="12"/>
    </row>
    <row r="304" spans="1:29" ht="16.5">
      <c r="A304" s="50" t="s">
        <v>622</v>
      </c>
      <c r="B304" s="36" t="s">
        <v>623</v>
      </c>
      <c r="C304" s="37" t="s">
        <v>613</v>
      </c>
      <c r="D304" s="38">
        <v>36</v>
      </c>
      <c r="E304" s="39">
        <v>1087600</v>
      </c>
      <c r="F304" s="38">
        <v>869</v>
      </c>
      <c r="G304" s="41">
        <v>178741600</v>
      </c>
      <c r="H304" s="42">
        <v>0</v>
      </c>
      <c r="I304" s="41">
        <v>0</v>
      </c>
      <c r="J304" s="42">
        <v>0</v>
      </c>
      <c r="K304" s="41">
        <v>0</v>
      </c>
      <c r="L304" s="43">
        <f t="shared" si="51"/>
        <v>0.9667069412549879</v>
      </c>
      <c r="M304" s="41">
        <f t="shared" si="52"/>
        <v>869</v>
      </c>
      <c r="N304" s="42">
        <f t="shared" si="53"/>
        <v>179558700</v>
      </c>
      <c r="O304" s="42">
        <f t="shared" si="44"/>
        <v>205686.53624856158</v>
      </c>
      <c r="P304" s="40">
        <v>205632.45109321058</v>
      </c>
      <c r="Q304" s="45">
        <f t="shared" si="45"/>
        <v>0.0002630185803041565</v>
      </c>
      <c r="R304" s="38">
        <v>11</v>
      </c>
      <c r="S304" s="41">
        <v>4251100</v>
      </c>
      <c r="T304" s="42">
        <v>0</v>
      </c>
      <c r="U304" s="41">
        <v>0</v>
      </c>
      <c r="V304" s="42">
        <v>1</v>
      </c>
      <c r="W304" s="41">
        <v>817100</v>
      </c>
      <c r="X304" s="43">
        <f t="shared" si="46"/>
        <v>0.004419207625418205</v>
      </c>
      <c r="Y304" s="52">
        <f t="shared" si="47"/>
        <v>12</v>
      </c>
      <c r="Z304" s="53">
        <f t="shared" si="48"/>
        <v>5068200</v>
      </c>
      <c r="AA304" s="48">
        <f t="shared" si="49"/>
        <v>917</v>
      </c>
      <c r="AB304" s="49">
        <f t="shared" si="50"/>
        <v>184897400</v>
      </c>
      <c r="AC304" s="12"/>
    </row>
    <row r="305" spans="1:29" ht="16.5">
      <c r="A305" s="50" t="s">
        <v>624</v>
      </c>
      <c r="B305" s="36" t="s">
        <v>625</v>
      </c>
      <c r="C305" s="37" t="s">
        <v>613</v>
      </c>
      <c r="D305" s="38">
        <v>89</v>
      </c>
      <c r="E305" s="39">
        <v>5950000</v>
      </c>
      <c r="F305" s="38">
        <v>3025</v>
      </c>
      <c r="G305" s="41">
        <v>433001900</v>
      </c>
      <c r="H305" s="42">
        <v>0</v>
      </c>
      <c r="I305" s="41">
        <v>0</v>
      </c>
      <c r="J305" s="42">
        <v>0</v>
      </c>
      <c r="K305" s="41">
        <v>0</v>
      </c>
      <c r="L305" s="43">
        <f t="shared" si="51"/>
        <v>0.764462129983415</v>
      </c>
      <c r="M305" s="41">
        <f t="shared" si="52"/>
        <v>3025</v>
      </c>
      <c r="N305" s="42">
        <f t="shared" si="53"/>
        <v>509370500</v>
      </c>
      <c r="O305" s="42">
        <f t="shared" si="44"/>
        <v>143141.12396694216</v>
      </c>
      <c r="P305" s="40">
        <v>142272.76666666666</v>
      </c>
      <c r="Q305" s="45">
        <f t="shared" si="45"/>
        <v>0.006103468152200833</v>
      </c>
      <c r="R305" s="38">
        <v>184</v>
      </c>
      <c r="S305" s="41">
        <v>48762700</v>
      </c>
      <c r="T305" s="42">
        <v>7</v>
      </c>
      <c r="U305" s="41">
        <v>2330600</v>
      </c>
      <c r="V305" s="42">
        <v>88</v>
      </c>
      <c r="W305" s="41">
        <v>76368600</v>
      </c>
      <c r="X305" s="43">
        <f t="shared" si="46"/>
        <v>0.13482828278548298</v>
      </c>
      <c r="Y305" s="52">
        <f t="shared" si="47"/>
        <v>279</v>
      </c>
      <c r="Z305" s="53">
        <f t="shared" si="48"/>
        <v>127461900</v>
      </c>
      <c r="AA305" s="48">
        <f t="shared" si="49"/>
        <v>3393</v>
      </c>
      <c r="AB305" s="49">
        <f t="shared" si="50"/>
        <v>566413800</v>
      </c>
      <c r="AC305" s="12"/>
    </row>
    <row r="306" spans="1:29" ht="16.5">
      <c r="A306" s="50" t="s">
        <v>626</v>
      </c>
      <c r="B306" s="36" t="s">
        <v>627</v>
      </c>
      <c r="C306" s="37" t="s">
        <v>613</v>
      </c>
      <c r="D306" s="38">
        <v>111</v>
      </c>
      <c r="E306" s="39">
        <v>2465400</v>
      </c>
      <c r="F306" s="38">
        <v>1601</v>
      </c>
      <c r="G306" s="41">
        <v>196192100</v>
      </c>
      <c r="H306" s="42">
        <v>0</v>
      </c>
      <c r="I306" s="41">
        <v>0</v>
      </c>
      <c r="J306" s="42">
        <v>0</v>
      </c>
      <c r="K306" s="41">
        <v>0</v>
      </c>
      <c r="L306" s="43">
        <f t="shared" si="51"/>
        <v>0.8283684116303892</v>
      </c>
      <c r="M306" s="41">
        <f t="shared" si="52"/>
        <v>1601</v>
      </c>
      <c r="N306" s="42">
        <f t="shared" si="53"/>
        <v>203628700</v>
      </c>
      <c r="O306" s="42">
        <f t="shared" si="44"/>
        <v>122543.47282948157</v>
      </c>
      <c r="P306" s="40">
        <v>123978.5393978219</v>
      </c>
      <c r="Q306" s="45">
        <f t="shared" si="45"/>
        <v>-0.011575120785505452</v>
      </c>
      <c r="R306" s="38">
        <v>104</v>
      </c>
      <c r="S306" s="41">
        <v>30047500</v>
      </c>
      <c r="T306" s="42">
        <v>1</v>
      </c>
      <c r="U306" s="41">
        <v>700000</v>
      </c>
      <c r="V306" s="42">
        <v>14</v>
      </c>
      <c r="W306" s="41">
        <v>7436600</v>
      </c>
      <c r="X306" s="43">
        <f t="shared" si="46"/>
        <v>0.031399044762406604</v>
      </c>
      <c r="Y306" s="52">
        <f t="shared" si="47"/>
        <v>119</v>
      </c>
      <c r="Z306" s="53">
        <f t="shared" si="48"/>
        <v>38184100</v>
      </c>
      <c r="AA306" s="48">
        <f t="shared" si="49"/>
        <v>1831</v>
      </c>
      <c r="AB306" s="49">
        <f t="shared" si="50"/>
        <v>236841600</v>
      </c>
      <c r="AC306" s="12"/>
    </row>
    <row r="307" spans="1:29" ht="16.5">
      <c r="A307" s="50" t="s">
        <v>629</v>
      </c>
      <c r="B307" s="36" t="s">
        <v>630</v>
      </c>
      <c r="C307" s="37" t="s">
        <v>613</v>
      </c>
      <c r="D307" s="38">
        <v>787</v>
      </c>
      <c r="E307" s="39">
        <v>50272000</v>
      </c>
      <c r="F307" s="38">
        <v>18412</v>
      </c>
      <c r="G307" s="41">
        <v>2835691100</v>
      </c>
      <c r="H307" s="42">
        <v>32</v>
      </c>
      <c r="I307" s="41">
        <v>5211700</v>
      </c>
      <c r="J307" s="42">
        <v>120</v>
      </c>
      <c r="K307" s="41">
        <v>3956500</v>
      </c>
      <c r="L307" s="43">
        <f t="shared" si="51"/>
        <v>0.814987189116287</v>
      </c>
      <c r="M307" s="41">
        <f t="shared" si="52"/>
        <v>18444</v>
      </c>
      <c r="N307" s="42">
        <f t="shared" si="53"/>
        <v>3036308500</v>
      </c>
      <c r="O307" s="42">
        <f t="shared" si="44"/>
        <v>154028.56213402734</v>
      </c>
      <c r="P307" s="40">
        <v>153773.72306356186</v>
      </c>
      <c r="Q307" s="45">
        <f t="shared" si="45"/>
        <v>0.001657234184023346</v>
      </c>
      <c r="R307" s="38">
        <v>493</v>
      </c>
      <c r="S307" s="41">
        <v>349695900</v>
      </c>
      <c r="T307" s="42">
        <v>56</v>
      </c>
      <c r="U307" s="41">
        <v>45592200</v>
      </c>
      <c r="V307" s="42">
        <v>29</v>
      </c>
      <c r="W307" s="41">
        <v>195405700</v>
      </c>
      <c r="X307" s="43">
        <f t="shared" si="46"/>
        <v>0.05605723018059627</v>
      </c>
      <c r="Y307" s="52">
        <f t="shared" si="47"/>
        <v>578</v>
      </c>
      <c r="Z307" s="53">
        <f t="shared" si="48"/>
        <v>590693800</v>
      </c>
      <c r="AA307" s="48">
        <f t="shared" si="49"/>
        <v>19929</v>
      </c>
      <c r="AB307" s="49">
        <f t="shared" si="50"/>
        <v>3485825100</v>
      </c>
      <c r="AC307" s="12"/>
    </row>
    <row r="308" spans="1:29" ht="16.5">
      <c r="A308" s="50" t="s">
        <v>631</v>
      </c>
      <c r="B308" s="36" t="s">
        <v>632</v>
      </c>
      <c r="C308" s="37" t="s">
        <v>613</v>
      </c>
      <c r="D308" s="38">
        <v>96</v>
      </c>
      <c r="E308" s="39">
        <v>9643100</v>
      </c>
      <c r="F308" s="38">
        <v>4587</v>
      </c>
      <c r="G308" s="41">
        <v>836211900</v>
      </c>
      <c r="H308" s="42">
        <v>0</v>
      </c>
      <c r="I308" s="41">
        <v>0</v>
      </c>
      <c r="J308" s="42">
        <v>0</v>
      </c>
      <c r="K308" s="41">
        <v>0</v>
      </c>
      <c r="L308" s="43">
        <f t="shared" si="51"/>
        <v>0.8087029003994328</v>
      </c>
      <c r="M308" s="41">
        <f t="shared" si="52"/>
        <v>4587</v>
      </c>
      <c r="N308" s="42">
        <f t="shared" si="53"/>
        <v>870421400</v>
      </c>
      <c r="O308" s="42">
        <f t="shared" si="44"/>
        <v>182300.39241334205</v>
      </c>
      <c r="P308" s="40">
        <v>179100.30541012215</v>
      </c>
      <c r="Q308" s="45">
        <f t="shared" si="45"/>
        <v>0.017867568655966365</v>
      </c>
      <c r="R308" s="38">
        <v>357</v>
      </c>
      <c r="S308" s="41">
        <v>117355800</v>
      </c>
      <c r="T308" s="42">
        <v>67</v>
      </c>
      <c r="U308" s="41">
        <v>36595900</v>
      </c>
      <c r="V308" s="42">
        <v>17</v>
      </c>
      <c r="W308" s="41">
        <v>34209500</v>
      </c>
      <c r="X308" s="43">
        <f t="shared" si="46"/>
        <v>0.03308410448501677</v>
      </c>
      <c r="Y308" s="52">
        <f t="shared" si="47"/>
        <v>441</v>
      </c>
      <c r="Z308" s="53">
        <f t="shared" si="48"/>
        <v>188161200</v>
      </c>
      <c r="AA308" s="48">
        <f t="shared" si="49"/>
        <v>5124</v>
      </c>
      <c r="AB308" s="49">
        <f t="shared" si="50"/>
        <v>1034016200</v>
      </c>
      <c r="AC308" s="12"/>
    </row>
    <row r="309" spans="1:29" ht="16.5">
      <c r="A309" s="50" t="s">
        <v>633</v>
      </c>
      <c r="B309" s="36" t="s">
        <v>634</v>
      </c>
      <c r="C309" s="37" t="s">
        <v>613</v>
      </c>
      <c r="D309" s="38">
        <v>150</v>
      </c>
      <c r="E309" s="39">
        <v>5127200</v>
      </c>
      <c r="F309" s="38">
        <v>4194</v>
      </c>
      <c r="G309" s="41">
        <v>391098400</v>
      </c>
      <c r="H309" s="42">
        <v>0</v>
      </c>
      <c r="I309" s="41">
        <v>0</v>
      </c>
      <c r="J309" s="42">
        <v>0</v>
      </c>
      <c r="K309" s="41">
        <v>0</v>
      </c>
      <c r="L309" s="43">
        <f t="shared" si="51"/>
        <v>0.7910236749844161</v>
      </c>
      <c r="M309" s="41">
        <f t="shared" si="52"/>
        <v>4194</v>
      </c>
      <c r="N309" s="42">
        <f t="shared" si="53"/>
        <v>400949600</v>
      </c>
      <c r="O309" s="42">
        <f t="shared" si="44"/>
        <v>93251.88364329995</v>
      </c>
      <c r="P309" s="40">
        <v>93166.86545801527</v>
      </c>
      <c r="Q309" s="45">
        <f t="shared" si="45"/>
        <v>0.0009125367142785309</v>
      </c>
      <c r="R309" s="38">
        <v>199</v>
      </c>
      <c r="S309" s="41">
        <v>33801000</v>
      </c>
      <c r="T309" s="42">
        <v>148</v>
      </c>
      <c r="U309" s="41">
        <v>54542800</v>
      </c>
      <c r="V309" s="42">
        <v>5</v>
      </c>
      <c r="W309" s="41">
        <v>9851200</v>
      </c>
      <c r="X309" s="43">
        <f t="shared" si="46"/>
        <v>0.019924736145702667</v>
      </c>
      <c r="Y309" s="52">
        <f t="shared" si="47"/>
        <v>352</v>
      </c>
      <c r="Z309" s="53">
        <f t="shared" si="48"/>
        <v>98195000</v>
      </c>
      <c r="AA309" s="48">
        <f t="shared" si="49"/>
        <v>4696</v>
      </c>
      <c r="AB309" s="49">
        <f t="shared" si="50"/>
        <v>494420600</v>
      </c>
      <c r="AC309" s="12"/>
    </row>
    <row r="310" spans="1:29" ht="16.5">
      <c r="A310" s="50" t="s">
        <v>635</v>
      </c>
      <c r="B310" s="36" t="s">
        <v>636</v>
      </c>
      <c r="C310" s="37" t="s">
        <v>613</v>
      </c>
      <c r="D310" s="38">
        <v>57</v>
      </c>
      <c r="E310" s="39">
        <v>5186600</v>
      </c>
      <c r="F310" s="38">
        <v>2392</v>
      </c>
      <c r="G310" s="41">
        <v>390765900</v>
      </c>
      <c r="H310" s="42">
        <v>0</v>
      </c>
      <c r="I310" s="41">
        <v>0</v>
      </c>
      <c r="J310" s="42">
        <v>0</v>
      </c>
      <c r="K310" s="41">
        <v>0</v>
      </c>
      <c r="L310" s="43">
        <f t="shared" si="51"/>
        <v>0.8773921575671574</v>
      </c>
      <c r="M310" s="41">
        <f t="shared" si="52"/>
        <v>2392</v>
      </c>
      <c r="N310" s="42">
        <f t="shared" si="53"/>
        <v>392448600</v>
      </c>
      <c r="O310" s="42">
        <f t="shared" si="44"/>
        <v>163363.67056856188</v>
      </c>
      <c r="P310" s="40">
        <v>163296.40618470538</v>
      </c>
      <c r="Q310" s="45">
        <f t="shared" si="45"/>
        <v>0.0004119158861366189</v>
      </c>
      <c r="R310" s="38">
        <v>93</v>
      </c>
      <c r="S310" s="41">
        <v>43169400</v>
      </c>
      <c r="T310" s="42">
        <v>3</v>
      </c>
      <c r="U310" s="41">
        <v>4567400</v>
      </c>
      <c r="V310" s="42">
        <v>5</v>
      </c>
      <c r="W310" s="41">
        <v>1682700</v>
      </c>
      <c r="X310" s="43">
        <f t="shared" si="46"/>
        <v>0.0037781899176418813</v>
      </c>
      <c r="Y310" s="52">
        <f t="shared" si="47"/>
        <v>101</v>
      </c>
      <c r="Z310" s="53">
        <f t="shared" si="48"/>
        <v>49419500</v>
      </c>
      <c r="AA310" s="48">
        <f t="shared" si="49"/>
        <v>2550</v>
      </c>
      <c r="AB310" s="49">
        <f t="shared" si="50"/>
        <v>445372000</v>
      </c>
      <c r="AC310" s="12"/>
    </row>
    <row r="311" spans="1:29" ht="16.5">
      <c r="A311" s="50" t="s">
        <v>637</v>
      </c>
      <c r="B311" s="36" t="s">
        <v>488</v>
      </c>
      <c r="C311" s="37" t="s">
        <v>613</v>
      </c>
      <c r="D311" s="38">
        <v>2116</v>
      </c>
      <c r="E311" s="39">
        <v>171809800</v>
      </c>
      <c r="F311" s="38">
        <v>20077</v>
      </c>
      <c r="G311" s="41">
        <v>6310949700</v>
      </c>
      <c r="H311" s="42">
        <v>145</v>
      </c>
      <c r="I311" s="41">
        <v>65026200</v>
      </c>
      <c r="J311" s="42">
        <v>294</v>
      </c>
      <c r="K311" s="41">
        <v>2784600</v>
      </c>
      <c r="L311" s="43">
        <f t="shared" si="51"/>
        <v>0.8383069737648107</v>
      </c>
      <c r="M311" s="41">
        <f t="shared" si="52"/>
        <v>20222</v>
      </c>
      <c r="N311" s="42">
        <f t="shared" si="53"/>
        <v>6412200700</v>
      </c>
      <c r="O311" s="42">
        <f t="shared" si="44"/>
        <v>315298.9763623776</v>
      </c>
      <c r="P311" s="40">
        <v>312218.7612748046</v>
      </c>
      <c r="Q311" s="45">
        <f t="shared" si="45"/>
        <v>0.009865566934531146</v>
      </c>
      <c r="R311" s="38">
        <v>189</v>
      </c>
      <c r="S311" s="41">
        <v>579086400</v>
      </c>
      <c r="T311" s="42">
        <v>54</v>
      </c>
      <c r="U311" s="41">
        <v>439895500</v>
      </c>
      <c r="V311" s="42">
        <v>5</v>
      </c>
      <c r="W311" s="41">
        <v>36224800</v>
      </c>
      <c r="X311" s="43">
        <f t="shared" si="46"/>
        <v>0.00476280069741724</v>
      </c>
      <c r="Y311" s="52">
        <f t="shared" si="47"/>
        <v>248</v>
      </c>
      <c r="Z311" s="53">
        <f t="shared" si="48"/>
        <v>1055206700</v>
      </c>
      <c r="AA311" s="48">
        <f t="shared" si="49"/>
        <v>22880</v>
      </c>
      <c r="AB311" s="49">
        <f t="shared" si="50"/>
        <v>7605777000</v>
      </c>
      <c r="AC311" s="12"/>
    </row>
    <row r="312" spans="1:29" ht="16.5">
      <c r="A312" s="50" t="s">
        <v>638</v>
      </c>
      <c r="B312" s="51" t="s">
        <v>639</v>
      </c>
      <c r="C312" s="37" t="s">
        <v>613</v>
      </c>
      <c r="D312" s="38">
        <v>157</v>
      </c>
      <c r="E312" s="39">
        <v>16251200</v>
      </c>
      <c r="F312" s="38">
        <v>5344</v>
      </c>
      <c r="G312" s="41">
        <v>1440687000</v>
      </c>
      <c r="H312" s="42">
        <v>0</v>
      </c>
      <c r="I312" s="41">
        <v>0</v>
      </c>
      <c r="J312" s="42">
        <v>0</v>
      </c>
      <c r="K312" s="41">
        <v>0</v>
      </c>
      <c r="L312" s="43">
        <f t="shared" si="51"/>
        <v>0.426642628921745</v>
      </c>
      <c r="M312" s="41">
        <f t="shared" si="52"/>
        <v>5344</v>
      </c>
      <c r="N312" s="42">
        <f t="shared" si="53"/>
        <v>2028355600</v>
      </c>
      <c r="O312" s="42">
        <f t="shared" si="44"/>
        <v>269589.63323353295</v>
      </c>
      <c r="P312" s="40">
        <v>271166.0313266654</v>
      </c>
      <c r="Q312" s="45">
        <f t="shared" si="45"/>
        <v>-0.005813405482316619</v>
      </c>
      <c r="R312" s="38">
        <v>637</v>
      </c>
      <c r="S312" s="41">
        <v>1024292400</v>
      </c>
      <c r="T312" s="42">
        <v>94</v>
      </c>
      <c r="U312" s="41">
        <v>307901200</v>
      </c>
      <c r="V312" s="42">
        <v>174</v>
      </c>
      <c r="W312" s="41">
        <v>587668600</v>
      </c>
      <c r="X312" s="43">
        <f t="shared" si="46"/>
        <v>0.17403119236778106</v>
      </c>
      <c r="Y312" s="52">
        <f t="shared" si="47"/>
        <v>905</v>
      </c>
      <c r="Z312" s="53">
        <f t="shared" si="48"/>
        <v>1919862200</v>
      </c>
      <c r="AA312" s="48">
        <f t="shared" si="49"/>
        <v>6406</v>
      </c>
      <c r="AB312" s="49">
        <f t="shared" si="50"/>
        <v>3376800400</v>
      </c>
      <c r="AC312" s="12"/>
    </row>
    <row r="313" spans="1:29" ht="16.5">
      <c r="A313" s="50" t="s">
        <v>628</v>
      </c>
      <c r="B313" s="36" t="s">
        <v>640</v>
      </c>
      <c r="C313" s="37" t="s">
        <v>613</v>
      </c>
      <c r="D313" s="38">
        <v>856</v>
      </c>
      <c r="E313" s="39">
        <v>42898900</v>
      </c>
      <c r="F313" s="38">
        <v>9874</v>
      </c>
      <c r="G313" s="41">
        <v>1565223600</v>
      </c>
      <c r="H313" s="42">
        <v>5</v>
      </c>
      <c r="I313" s="41">
        <v>1182300</v>
      </c>
      <c r="J313" s="42">
        <v>17</v>
      </c>
      <c r="K313" s="41">
        <v>36100</v>
      </c>
      <c r="L313" s="43">
        <f t="shared" si="51"/>
        <v>0.6300828090775026</v>
      </c>
      <c r="M313" s="41">
        <f t="shared" si="52"/>
        <v>9879</v>
      </c>
      <c r="N313" s="42">
        <f t="shared" si="53"/>
        <v>1772815000</v>
      </c>
      <c r="O313" s="42">
        <f t="shared" si="44"/>
        <v>158559.15578499847</v>
      </c>
      <c r="P313" s="40">
        <v>157386.63406682966</v>
      </c>
      <c r="Q313" s="45">
        <f t="shared" si="45"/>
        <v>0.007449944686350739</v>
      </c>
      <c r="R313" s="38">
        <v>424</v>
      </c>
      <c r="S313" s="41">
        <v>398754000</v>
      </c>
      <c r="T313" s="42">
        <v>57</v>
      </c>
      <c r="U313" s="41">
        <v>271527800</v>
      </c>
      <c r="V313" s="42">
        <v>36</v>
      </c>
      <c r="W313" s="41">
        <v>206409100</v>
      </c>
      <c r="X313" s="43">
        <f t="shared" si="46"/>
        <v>0.08302753810309264</v>
      </c>
      <c r="Y313" s="52">
        <f t="shared" si="47"/>
        <v>517</v>
      </c>
      <c r="Z313" s="53">
        <f t="shared" si="48"/>
        <v>876690900</v>
      </c>
      <c r="AA313" s="48">
        <f t="shared" si="49"/>
        <v>11269</v>
      </c>
      <c r="AB313" s="49">
        <f t="shared" si="50"/>
        <v>2486031800</v>
      </c>
      <c r="AC313" s="12"/>
    </row>
    <row r="314" spans="1:29" ht="16.5">
      <c r="A314" s="50" t="s">
        <v>641</v>
      </c>
      <c r="B314" s="36" t="s">
        <v>642</v>
      </c>
      <c r="C314" s="37" t="s">
        <v>613</v>
      </c>
      <c r="D314" s="38">
        <v>285</v>
      </c>
      <c r="E314" s="39">
        <v>124002200</v>
      </c>
      <c r="F314" s="38">
        <v>7728</v>
      </c>
      <c r="G314" s="41">
        <v>1846249100</v>
      </c>
      <c r="H314" s="42">
        <v>0</v>
      </c>
      <c r="I314" s="41">
        <v>0</v>
      </c>
      <c r="J314" s="42">
        <v>0</v>
      </c>
      <c r="K314" s="41">
        <v>0</v>
      </c>
      <c r="L314" s="43">
        <f t="shared" si="51"/>
        <v>0.5702145471692822</v>
      </c>
      <c r="M314" s="41">
        <f t="shared" si="52"/>
        <v>7728</v>
      </c>
      <c r="N314" s="42">
        <f t="shared" si="53"/>
        <v>2127487000</v>
      </c>
      <c r="O314" s="42">
        <f t="shared" si="44"/>
        <v>238903.86904761905</v>
      </c>
      <c r="P314" s="40">
        <v>239220.14613778706</v>
      </c>
      <c r="Q314" s="45">
        <f t="shared" si="45"/>
        <v>-0.001322117285163075</v>
      </c>
      <c r="R314" s="38">
        <v>779</v>
      </c>
      <c r="S314" s="41">
        <v>441588900</v>
      </c>
      <c r="T314" s="42">
        <v>71</v>
      </c>
      <c r="U314" s="41">
        <v>544736700</v>
      </c>
      <c r="V314" s="42">
        <v>174</v>
      </c>
      <c r="W314" s="41">
        <v>281237900</v>
      </c>
      <c r="X314" s="43">
        <f t="shared" si="46"/>
        <v>0.08686040350423996</v>
      </c>
      <c r="Y314" s="52">
        <f t="shared" si="47"/>
        <v>1024</v>
      </c>
      <c r="Z314" s="53">
        <f t="shared" si="48"/>
        <v>1267563500</v>
      </c>
      <c r="AA314" s="48">
        <f t="shared" si="49"/>
        <v>9037</v>
      </c>
      <c r="AB314" s="49">
        <f t="shared" si="50"/>
        <v>3237814800</v>
      </c>
      <c r="AC314" s="12"/>
    </row>
    <row r="315" spans="1:29" ht="16.5">
      <c r="A315" s="50" t="s">
        <v>643</v>
      </c>
      <c r="B315" s="36" t="s">
        <v>644</v>
      </c>
      <c r="C315" s="37" t="s">
        <v>613</v>
      </c>
      <c r="D315" s="38">
        <v>335</v>
      </c>
      <c r="E315" s="39">
        <v>133530800</v>
      </c>
      <c r="F315" s="38">
        <v>13541</v>
      </c>
      <c r="G315" s="41">
        <v>4381483800</v>
      </c>
      <c r="H315" s="42">
        <v>6</v>
      </c>
      <c r="I315" s="41">
        <v>1986200</v>
      </c>
      <c r="J315" s="42">
        <v>9</v>
      </c>
      <c r="K315" s="41">
        <v>90000</v>
      </c>
      <c r="L315" s="43">
        <f t="shared" si="51"/>
        <v>0.5990999976287313</v>
      </c>
      <c r="M315" s="41">
        <f t="shared" si="52"/>
        <v>13547</v>
      </c>
      <c r="N315" s="42">
        <f t="shared" si="53"/>
        <v>4862832300</v>
      </c>
      <c r="O315" s="42">
        <f t="shared" si="44"/>
        <v>323574.9612460323</v>
      </c>
      <c r="P315" s="40">
        <v>276594.746162928</v>
      </c>
      <c r="Q315" s="45">
        <f t="shared" si="45"/>
        <v>0.1698521600096867</v>
      </c>
      <c r="R315" s="38">
        <v>275</v>
      </c>
      <c r="S315" s="41">
        <v>455062100</v>
      </c>
      <c r="T315" s="42">
        <v>192</v>
      </c>
      <c r="U315" s="41">
        <v>1865243300</v>
      </c>
      <c r="V315" s="42">
        <v>27</v>
      </c>
      <c r="W315" s="41">
        <v>479362300</v>
      </c>
      <c r="X315" s="43">
        <f t="shared" si="46"/>
        <v>0.06551566516784721</v>
      </c>
      <c r="Y315" s="52">
        <f t="shared" si="47"/>
        <v>494</v>
      </c>
      <c r="Z315" s="53">
        <f t="shared" si="48"/>
        <v>2799667700</v>
      </c>
      <c r="AA315" s="48">
        <f t="shared" si="49"/>
        <v>14385</v>
      </c>
      <c r="AB315" s="49">
        <f t="shared" si="50"/>
        <v>7316758500</v>
      </c>
      <c r="AC315" s="12"/>
    </row>
    <row r="316" spans="1:29" ht="16.5">
      <c r="A316" s="50" t="s">
        <v>645</v>
      </c>
      <c r="B316" s="36" t="s">
        <v>646</v>
      </c>
      <c r="C316" s="37" t="s">
        <v>613</v>
      </c>
      <c r="D316" s="38">
        <v>171</v>
      </c>
      <c r="E316" s="39">
        <v>61605100</v>
      </c>
      <c r="F316" s="38">
        <v>5495</v>
      </c>
      <c r="G316" s="41">
        <v>2471314000</v>
      </c>
      <c r="H316" s="42">
        <v>17</v>
      </c>
      <c r="I316" s="41">
        <v>13396100</v>
      </c>
      <c r="J316" s="42">
        <v>61</v>
      </c>
      <c r="K316" s="41">
        <v>857300</v>
      </c>
      <c r="L316" s="43">
        <f t="shared" si="51"/>
        <v>0.544623347480799</v>
      </c>
      <c r="M316" s="41">
        <f t="shared" si="52"/>
        <v>5512</v>
      </c>
      <c r="N316" s="42">
        <f t="shared" si="53"/>
        <v>3115494800</v>
      </c>
      <c r="O316" s="42">
        <f t="shared" si="44"/>
        <v>450781.94847605226</v>
      </c>
      <c r="P316" s="40">
        <v>451532.87373004353</v>
      </c>
      <c r="Q316" s="45">
        <f t="shared" si="45"/>
        <v>-0.0016630577698318898</v>
      </c>
      <c r="R316" s="38">
        <v>116</v>
      </c>
      <c r="S316" s="41">
        <v>1381625300</v>
      </c>
      <c r="T316" s="42">
        <v>2</v>
      </c>
      <c r="U316" s="41">
        <v>2671600</v>
      </c>
      <c r="V316" s="42">
        <v>11</v>
      </c>
      <c r="W316" s="41">
        <v>630784700</v>
      </c>
      <c r="X316" s="43">
        <f t="shared" si="46"/>
        <v>0.13826163255571408</v>
      </c>
      <c r="Y316" s="52">
        <f t="shared" si="47"/>
        <v>129</v>
      </c>
      <c r="Z316" s="53">
        <f t="shared" si="48"/>
        <v>2015081600</v>
      </c>
      <c r="AA316" s="48">
        <f t="shared" si="49"/>
        <v>5873</v>
      </c>
      <c r="AB316" s="49">
        <f t="shared" si="50"/>
        <v>4562254100</v>
      </c>
      <c r="AC316" s="12"/>
    </row>
    <row r="317" spans="1:29" ht="16.5">
      <c r="A317" s="50" t="s">
        <v>647</v>
      </c>
      <c r="B317" s="36" t="s">
        <v>648</v>
      </c>
      <c r="C317" s="37" t="s">
        <v>613</v>
      </c>
      <c r="D317" s="38">
        <v>359</v>
      </c>
      <c r="E317" s="39">
        <v>37610500</v>
      </c>
      <c r="F317" s="38">
        <v>11930</v>
      </c>
      <c r="G317" s="41">
        <v>1726561800</v>
      </c>
      <c r="H317" s="42">
        <v>1</v>
      </c>
      <c r="I317" s="41">
        <v>143900</v>
      </c>
      <c r="J317" s="42">
        <v>3</v>
      </c>
      <c r="K317" s="41">
        <v>12000</v>
      </c>
      <c r="L317" s="43">
        <f t="shared" si="51"/>
        <v>0.7532849607352546</v>
      </c>
      <c r="M317" s="41">
        <f t="shared" si="52"/>
        <v>11931</v>
      </c>
      <c r="N317" s="42">
        <f t="shared" si="53"/>
        <v>1898754900</v>
      </c>
      <c r="O317" s="42">
        <f t="shared" si="44"/>
        <v>144724.3064286313</v>
      </c>
      <c r="P317" s="40">
        <v>144543.37106918238</v>
      </c>
      <c r="Q317" s="45">
        <f t="shared" si="45"/>
        <v>0.0012517721021071352</v>
      </c>
      <c r="R317" s="38">
        <v>410</v>
      </c>
      <c r="S317" s="41">
        <v>172760400</v>
      </c>
      <c r="T317" s="42">
        <v>56</v>
      </c>
      <c r="U317" s="41">
        <v>183096600</v>
      </c>
      <c r="V317" s="42">
        <v>24</v>
      </c>
      <c r="W317" s="41">
        <v>172049200</v>
      </c>
      <c r="X317" s="43">
        <f t="shared" si="46"/>
        <v>0.07505741995670251</v>
      </c>
      <c r="Y317" s="52">
        <f t="shared" si="47"/>
        <v>490</v>
      </c>
      <c r="Z317" s="53">
        <f t="shared" si="48"/>
        <v>527906200</v>
      </c>
      <c r="AA317" s="48">
        <f t="shared" si="49"/>
        <v>12783</v>
      </c>
      <c r="AB317" s="49">
        <f t="shared" si="50"/>
        <v>2292234400</v>
      </c>
      <c r="AC317" s="12"/>
    </row>
    <row r="318" spans="1:29" ht="16.5">
      <c r="A318" s="50" t="s">
        <v>649</v>
      </c>
      <c r="B318" s="36" t="s">
        <v>650</v>
      </c>
      <c r="C318" s="37" t="s">
        <v>613</v>
      </c>
      <c r="D318" s="38">
        <v>163</v>
      </c>
      <c r="E318" s="39">
        <v>37321600</v>
      </c>
      <c r="F318" s="38">
        <v>2700</v>
      </c>
      <c r="G318" s="41">
        <v>730836600</v>
      </c>
      <c r="H318" s="42">
        <v>0</v>
      </c>
      <c r="I318" s="41">
        <v>0</v>
      </c>
      <c r="J318" s="42">
        <v>0</v>
      </c>
      <c r="K318" s="41">
        <v>0</v>
      </c>
      <c r="L318" s="43">
        <f t="shared" si="51"/>
        <v>0.8251069689483811</v>
      </c>
      <c r="M318" s="41">
        <f t="shared" si="52"/>
        <v>2700</v>
      </c>
      <c r="N318" s="42">
        <f t="shared" si="53"/>
        <v>735310400</v>
      </c>
      <c r="O318" s="42">
        <f t="shared" si="44"/>
        <v>270680.22222222225</v>
      </c>
      <c r="P318" s="40">
        <v>270103.79464285716</v>
      </c>
      <c r="Q318" s="45">
        <f t="shared" si="45"/>
        <v>0.0021340965613876914</v>
      </c>
      <c r="R318" s="38">
        <v>149</v>
      </c>
      <c r="S318" s="41">
        <v>85089500</v>
      </c>
      <c r="T318" s="42">
        <v>8</v>
      </c>
      <c r="U318" s="41">
        <v>28026200</v>
      </c>
      <c r="V318" s="42">
        <v>7</v>
      </c>
      <c r="W318" s="41">
        <v>4473800</v>
      </c>
      <c r="X318" s="43">
        <f t="shared" si="46"/>
        <v>0.00505087396783531</v>
      </c>
      <c r="Y318" s="52">
        <f t="shared" si="47"/>
        <v>164</v>
      </c>
      <c r="Z318" s="53">
        <f t="shared" si="48"/>
        <v>117589500</v>
      </c>
      <c r="AA318" s="48">
        <f t="shared" si="49"/>
        <v>3027</v>
      </c>
      <c r="AB318" s="49">
        <f t="shared" si="50"/>
        <v>885747700</v>
      </c>
      <c r="AC318" s="12"/>
    </row>
    <row r="319" spans="1:29" ht="16.5">
      <c r="A319" s="50" t="s">
        <v>651</v>
      </c>
      <c r="B319" s="36" t="s">
        <v>652</v>
      </c>
      <c r="C319" s="37" t="s">
        <v>613</v>
      </c>
      <c r="D319" s="38">
        <v>835</v>
      </c>
      <c r="E319" s="39">
        <v>80825100</v>
      </c>
      <c r="F319" s="38">
        <v>12996</v>
      </c>
      <c r="G319" s="41">
        <v>2475693900</v>
      </c>
      <c r="H319" s="42">
        <v>77</v>
      </c>
      <c r="I319" s="41">
        <v>14175100</v>
      </c>
      <c r="J319" s="42">
        <v>224</v>
      </c>
      <c r="K319" s="41">
        <v>1811800</v>
      </c>
      <c r="L319" s="43">
        <f t="shared" si="51"/>
        <v>0.6627535002479334</v>
      </c>
      <c r="M319" s="41">
        <f t="shared" si="52"/>
        <v>13073</v>
      </c>
      <c r="N319" s="42">
        <f t="shared" si="53"/>
        <v>2578862700</v>
      </c>
      <c r="O319" s="42">
        <f t="shared" si="44"/>
        <v>190458.8847242408</v>
      </c>
      <c r="P319" s="40">
        <v>189394.37791601865</v>
      </c>
      <c r="Q319" s="45">
        <f t="shared" si="45"/>
        <v>0.005620582933534486</v>
      </c>
      <c r="R319" s="38">
        <v>359</v>
      </c>
      <c r="S319" s="41">
        <v>284554900</v>
      </c>
      <c r="T319" s="42">
        <v>203</v>
      </c>
      <c r="U319" s="41">
        <v>810800800</v>
      </c>
      <c r="V319" s="42">
        <v>17</v>
      </c>
      <c r="W319" s="41">
        <v>88993700</v>
      </c>
      <c r="X319" s="43">
        <f t="shared" si="46"/>
        <v>0.02368834913604471</v>
      </c>
      <c r="Y319" s="52">
        <f t="shared" si="47"/>
        <v>579</v>
      </c>
      <c r="Z319" s="53">
        <f t="shared" si="48"/>
        <v>1184349400</v>
      </c>
      <c r="AA319" s="48">
        <f t="shared" si="49"/>
        <v>14711</v>
      </c>
      <c r="AB319" s="49">
        <f t="shared" si="50"/>
        <v>3756855300</v>
      </c>
      <c r="AC319" s="12"/>
    </row>
    <row r="320" spans="1:29" ht="16.5">
      <c r="A320" s="50" t="s">
        <v>653</v>
      </c>
      <c r="B320" s="36" t="s">
        <v>654</v>
      </c>
      <c r="C320" s="37" t="s">
        <v>613</v>
      </c>
      <c r="D320" s="38">
        <v>536</v>
      </c>
      <c r="E320" s="39">
        <v>15101354</v>
      </c>
      <c r="F320" s="38">
        <v>7363</v>
      </c>
      <c r="G320" s="41">
        <v>902029080</v>
      </c>
      <c r="H320" s="42">
        <v>0</v>
      </c>
      <c r="I320" s="41">
        <v>0</v>
      </c>
      <c r="J320" s="42">
        <v>13</v>
      </c>
      <c r="K320" s="41">
        <v>82500</v>
      </c>
      <c r="L320" s="43">
        <f t="shared" si="51"/>
        <v>0.6380944796220178</v>
      </c>
      <c r="M320" s="41">
        <f t="shared" si="52"/>
        <v>7363</v>
      </c>
      <c r="N320" s="42">
        <f t="shared" si="53"/>
        <v>922806880</v>
      </c>
      <c r="O320" s="42">
        <f t="shared" si="44"/>
        <v>122508.3634388157</v>
      </c>
      <c r="P320" s="40">
        <v>122190.79288645691</v>
      </c>
      <c r="Q320" s="45">
        <f t="shared" si="45"/>
        <v>0.0025989728428546786</v>
      </c>
      <c r="R320" s="38">
        <v>223</v>
      </c>
      <c r="S320" s="41">
        <v>171041621</v>
      </c>
      <c r="T320" s="42">
        <v>325</v>
      </c>
      <c r="U320" s="41">
        <v>304596988</v>
      </c>
      <c r="V320" s="42">
        <v>3</v>
      </c>
      <c r="W320" s="41">
        <v>20777800</v>
      </c>
      <c r="X320" s="43">
        <f t="shared" si="46"/>
        <v>0.01469819518312022</v>
      </c>
      <c r="Y320" s="52">
        <f t="shared" si="47"/>
        <v>551</v>
      </c>
      <c r="Z320" s="53">
        <f t="shared" si="48"/>
        <v>496416409</v>
      </c>
      <c r="AA320" s="48">
        <f t="shared" si="49"/>
        <v>8463</v>
      </c>
      <c r="AB320" s="49">
        <f t="shared" si="50"/>
        <v>1413629343</v>
      </c>
      <c r="AC320" s="12"/>
    </row>
    <row r="321" spans="1:29" ht="16.5">
      <c r="A321" s="50" t="s">
        <v>655</v>
      </c>
      <c r="B321" s="36" t="s">
        <v>656</v>
      </c>
      <c r="C321" s="37" t="s">
        <v>613</v>
      </c>
      <c r="D321" s="38">
        <v>247</v>
      </c>
      <c r="E321" s="39">
        <v>3009200</v>
      </c>
      <c r="F321" s="38">
        <v>4348</v>
      </c>
      <c r="G321" s="41">
        <v>356487700</v>
      </c>
      <c r="H321" s="42">
        <v>0</v>
      </c>
      <c r="I321" s="41">
        <v>0</v>
      </c>
      <c r="J321" s="42">
        <v>0</v>
      </c>
      <c r="K321" s="41">
        <v>0</v>
      </c>
      <c r="L321" s="43">
        <f t="shared" si="51"/>
        <v>0.8684724370469749</v>
      </c>
      <c r="M321" s="41">
        <f t="shared" si="52"/>
        <v>4348</v>
      </c>
      <c r="N321" s="42">
        <f t="shared" si="53"/>
        <v>365747900</v>
      </c>
      <c r="O321" s="42">
        <f t="shared" si="44"/>
        <v>81988.89144434223</v>
      </c>
      <c r="P321" s="40">
        <v>81907.61293281357</v>
      </c>
      <c r="Q321" s="45">
        <f t="shared" si="45"/>
        <v>0.000992319378118414</v>
      </c>
      <c r="R321" s="38">
        <v>188</v>
      </c>
      <c r="S321" s="41">
        <v>24601200</v>
      </c>
      <c r="T321" s="42">
        <v>25</v>
      </c>
      <c r="U321" s="41">
        <v>17118400</v>
      </c>
      <c r="V321" s="42">
        <v>23</v>
      </c>
      <c r="W321" s="41">
        <v>9260200</v>
      </c>
      <c r="X321" s="43">
        <f t="shared" si="46"/>
        <v>0.022559623968912243</v>
      </c>
      <c r="Y321" s="52">
        <f t="shared" si="47"/>
        <v>236</v>
      </c>
      <c r="Z321" s="53">
        <f t="shared" si="48"/>
        <v>50979800</v>
      </c>
      <c r="AA321" s="48">
        <f t="shared" si="49"/>
        <v>4831</v>
      </c>
      <c r="AB321" s="49">
        <f t="shared" si="50"/>
        <v>410476700</v>
      </c>
      <c r="AC321" s="12"/>
    </row>
    <row r="322" spans="1:29" ht="16.5">
      <c r="A322" s="50" t="s">
        <v>657</v>
      </c>
      <c r="B322" s="36" t="s">
        <v>658</v>
      </c>
      <c r="C322" s="37" t="s">
        <v>613</v>
      </c>
      <c r="D322" s="38">
        <v>216</v>
      </c>
      <c r="E322" s="39">
        <v>6633700</v>
      </c>
      <c r="F322" s="38">
        <v>2542</v>
      </c>
      <c r="G322" s="41">
        <v>647996500</v>
      </c>
      <c r="H322" s="42">
        <v>0</v>
      </c>
      <c r="I322" s="41">
        <v>0</v>
      </c>
      <c r="J322" s="42">
        <v>0</v>
      </c>
      <c r="K322" s="41">
        <v>0</v>
      </c>
      <c r="L322" s="43">
        <f t="shared" si="51"/>
        <v>0.8765402606720367</v>
      </c>
      <c r="M322" s="41">
        <f t="shared" si="52"/>
        <v>2542</v>
      </c>
      <c r="N322" s="42">
        <f t="shared" si="53"/>
        <v>655051800</v>
      </c>
      <c r="O322" s="42">
        <f t="shared" si="44"/>
        <v>254916.01101494886</v>
      </c>
      <c r="P322" s="40">
        <v>254915.74183392365</v>
      </c>
      <c r="Q322" s="45">
        <f t="shared" si="45"/>
        <v>1.0559607785613467E-06</v>
      </c>
      <c r="R322" s="38">
        <v>56</v>
      </c>
      <c r="S322" s="41">
        <v>59215800</v>
      </c>
      <c r="T322" s="42">
        <v>5</v>
      </c>
      <c r="U322" s="41">
        <v>18364800</v>
      </c>
      <c r="V322" s="42">
        <v>3</v>
      </c>
      <c r="W322" s="41">
        <v>7055300</v>
      </c>
      <c r="X322" s="43">
        <f t="shared" si="46"/>
        <v>0.009543654172699114</v>
      </c>
      <c r="Y322" s="52">
        <f t="shared" si="47"/>
        <v>64</v>
      </c>
      <c r="Z322" s="53">
        <f t="shared" si="48"/>
        <v>84635900</v>
      </c>
      <c r="AA322" s="48">
        <f t="shared" si="49"/>
        <v>2822</v>
      </c>
      <c r="AB322" s="49">
        <f t="shared" si="50"/>
        <v>739266100</v>
      </c>
      <c r="AC322" s="12"/>
    </row>
    <row r="323" spans="1:29" ht="16.5">
      <c r="A323" s="50" t="s">
        <v>659</v>
      </c>
      <c r="B323" s="36" t="s">
        <v>660</v>
      </c>
      <c r="C323" s="37" t="s">
        <v>613</v>
      </c>
      <c r="D323" s="38">
        <v>638</v>
      </c>
      <c r="E323" s="39">
        <v>42625600</v>
      </c>
      <c r="F323" s="38">
        <v>26431</v>
      </c>
      <c r="G323" s="41">
        <v>2040128100</v>
      </c>
      <c r="H323" s="42">
        <v>0</v>
      </c>
      <c r="I323" s="41">
        <v>0</v>
      </c>
      <c r="J323" s="42">
        <v>0</v>
      </c>
      <c r="K323" s="41">
        <v>0</v>
      </c>
      <c r="L323" s="43">
        <f t="shared" si="51"/>
        <v>0.6429844619954174</v>
      </c>
      <c r="M323" s="41">
        <f t="shared" si="52"/>
        <v>26431</v>
      </c>
      <c r="N323" s="42">
        <f t="shared" si="53"/>
        <v>2230470600</v>
      </c>
      <c r="O323" s="42">
        <f t="shared" si="44"/>
        <v>77186.94336196133</v>
      </c>
      <c r="P323" s="40">
        <v>76676.52941399296</v>
      </c>
      <c r="Q323" s="45">
        <f t="shared" si="45"/>
        <v>0.006656716884152795</v>
      </c>
      <c r="R323" s="38">
        <v>1099</v>
      </c>
      <c r="S323" s="41">
        <v>644046700</v>
      </c>
      <c r="T323" s="42">
        <v>164</v>
      </c>
      <c r="U323" s="41">
        <v>255761300</v>
      </c>
      <c r="V323" s="42">
        <v>107</v>
      </c>
      <c r="W323" s="41">
        <v>190342500</v>
      </c>
      <c r="X323" s="43">
        <f t="shared" si="46"/>
        <v>0.05998999276435765</v>
      </c>
      <c r="Y323" s="52">
        <f t="shared" si="47"/>
        <v>1370</v>
      </c>
      <c r="Z323" s="53">
        <f t="shared" si="48"/>
        <v>1090150500</v>
      </c>
      <c r="AA323" s="48">
        <f t="shared" si="49"/>
        <v>28439</v>
      </c>
      <c r="AB323" s="49">
        <f t="shared" si="50"/>
        <v>3172904200</v>
      </c>
      <c r="AC323" s="12"/>
    </row>
    <row r="324" spans="1:29" ht="16.5">
      <c r="A324" s="50" t="s">
        <v>662</v>
      </c>
      <c r="B324" s="36" t="s">
        <v>663</v>
      </c>
      <c r="C324" s="37" t="s">
        <v>664</v>
      </c>
      <c r="D324" s="38">
        <v>8</v>
      </c>
      <c r="E324" s="39">
        <v>5252300</v>
      </c>
      <c r="F324" s="38">
        <v>298</v>
      </c>
      <c r="G324" s="41">
        <v>540974700</v>
      </c>
      <c r="H324" s="42">
        <v>0</v>
      </c>
      <c r="I324" s="41">
        <v>0</v>
      </c>
      <c r="J324" s="42">
        <v>0</v>
      </c>
      <c r="K324" s="41">
        <v>0</v>
      </c>
      <c r="L324" s="43">
        <f t="shared" si="51"/>
        <v>0.9351371664917596</v>
      </c>
      <c r="M324" s="41">
        <f t="shared" si="52"/>
        <v>298</v>
      </c>
      <c r="N324" s="42">
        <f t="shared" si="53"/>
        <v>543473600</v>
      </c>
      <c r="O324" s="42">
        <f aca="true" t="shared" si="54" ref="O324:O387">(I324+G324)/(H324+F324)</f>
        <v>1815351.3422818792</v>
      </c>
      <c r="P324" s="40">
        <v>1703316.1073825504</v>
      </c>
      <c r="Q324" s="45">
        <f aca="true" t="shared" si="55" ref="Q324:Q387">(O324-P324)/P324</f>
        <v>0.06577477569415519</v>
      </c>
      <c r="R324" s="38">
        <v>26</v>
      </c>
      <c r="S324" s="41">
        <v>26958000</v>
      </c>
      <c r="T324" s="42">
        <v>1</v>
      </c>
      <c r="U324" s="41">
        <v>2813800</v>
      </c>
      <c r="V324" s="42">
        <v>3</v>
      </c>
      <c r="W324" s="41">
        <v>2498900</v>
      </c>
      <c r="X324" s="43">
        <f aca="true" t="shared" si="56" ref="X324:X387">W324/AB324</f>
        <v>0.004319636880146628</v>
      </c>
      <c r="Y324" s="52">
        <f aca="true" t="shared" si="57" ref="Y324:Y387">R324+T324+V324</f>
        <v>30</v>
      </c>
      <c r="Z324" s="53">
        <f aca="true" t="shared" si="58" ref="Z324:Z387">S324+U324+W324</f>
        <v>32270700</v>
      </c>
      <c r="AA324" s="48">
        <f aca="true" t="shared" si="59" ref="AA324:AA387">V324+T324+R324+J324+H324+F324+D324</f>
        <v>336</v>
      </c>
      <c r="AB324" s="49">
        <f aca="true" t="shared" si="60" ref="AB324:AB387">W324+U324+S324+K324+I324+G324+E324</f>
        <v>578497700</v>
      </c>
      <c r="AC324" s="12"/>
    </row>
    <row r="325" spans="1:29" ht="16.5">
      <c r="A325" s="50" t="s">
        <v>661</v>
      </c>
      <c r="B325" s="36" t="s">
        <v>666</v>
      </c>
      <c r="C325" s="37" t="s">
        <v>664</v>
      </c>
      <c r="D325" s="38">
        <v>20</v>
      </c>
      <c r="E325" s="39">
        <v>867800</v>
      </c>
      <c r="F325" s="38">
        <v>594</v>
      </c>
      <c r="G325" s="41">
        <v>172350800</v>
      </c>
      <c r="H325" s="42">
        <v>0</v>
      </c>
      <c r="I325" s="41">
        <v>0</v>
      </c>
      <c r="J325" s="42">
        <v>1</v>
      </c>
      <c r="K325" s="41">
        <v>700</v>
      </c>
      <c r="L325" s="43">
        <f t="shared" si="51"/>
        <v>0.8962739928340016</v>
      </c>
      <c r="M325" s="41">
        <f t="shared" si="52"/>
        <v>594</v>
      </c>
      <c r="N325" s="42">
        <f t="shared" si="53"/>
        <v>177243700</v>
      </c>
      <c r="O325" s="42">
        <f t="shared" si="54"/>
        <v>290152.86195286195</v>
      </c>
      <c r="P325" s="40">
        <v>289101.00671140937</v>
      </c>
      <c r="Q325" s="45">
        <f t="shared" si="55"/>
        <v>0.003638365889547299</v>
      </c>
      <c r="R325" s="38">
        <v>39</v>
      </c>
      <c r="S325" s="41">
        <v>14184800</v>
      </c>
      <c r="T325" s="42">
        <v>0</v>
      </c>
      <c r="U325" s="41">
        <v>0</v>
      </c>
      <c r="V325" s="42">
        <v>2</v>
      </c>
      <c r="W325" s="41">
        <v>4892900</v>
      </c>
      <c r="X325" s="43">
        <f t="shared" si="56"/>
        <v>0.025444494713906092</v>
      </c>
      <c r="Y325" s="52">
        <f t="shared" si="57"/>
        <v>41</v>
      </c>
      <c r="Z325" s="53">
        <f t="shared" si="58"/>
        <v>19077700</v>
      </c>
      <c r="AA325" s="48">
        <f t="shared" si="59"/>
        <v>656</v>
      </c>
      <c r="AB325" s="49">
        <f t="shared" si="60"/>
        <v>192297000</v>
      </c>
      <c r="AC325" s="12"/>
    </row>
    <row r="326" spans="1:29" ht="16.5">
      <c r="A326" s="50" t="s">
        <v>665</v>
      </c>
      <c r="B326" s="36" t="s">
        <v>668</v>
      </c>
      <c r="C326" s="37" t="s">
        <v>664</v>
      </c>
      <c r="D326" s="38">
        <v>612</v>
      </c>
      <c r="E326" s="39">
        <v>76679000</v>
      </c>
      <c r="F326" s="38">
        <v>3317</v>
      </c>
      <c r="G326" s="41">
        <v>985339900</v>
      </c>
      <c r="H326" s="42">
        <v>0</v>
      </c>
      <c r="I326" s="41">
        <v>0</v>
      </c>
      <c r="J326" s="42">
        <v>0</v>
      </c>
      <c r="K326" s="41">
        <v>0</v>
      </c>
      <c r="L326" s="43">
        <f t="shared" si="51"/>
        <v>0.6016283667431255</v>
      </c>
      <c r="M326" s="41">
        <f t="shared" si="52"/>
        <v>3317</v>
      </c>
      <c r="N326" s="42">
        <f t="shared" si="53"/>
        <v>1161327900</v>
      </c>
      <c r="O326" s="42">
        <f t="shared" si="54"/>
        <v>297057.55200482364</v>
      </c>
      <c r="P326" s="40">
        <v>251960.78191814295</v>
      </c>
      <c r="Q326" s="45">
        <f t="shared" si="55"/>
        <v>0.17898329153991802</v>
      </c>
      <c r="R326" s="38">
        <v>375</v>
      </c>
      <c r="S326" s="41">
        <v>397317700</v>
      </c>
      <c r="T326" s="42">
        <v>3</v>
      </c>
      <c r="U326" s="41">
        <v>2463700</v>
      </c>
      <c r="V326" s="42">
        <v>126</v>
      </c>
      <c r="W326" s="41">
        <v>175988000</v>
      </c>
      <c r="X326" s="43">
        <f t="shared" si="56"/>
        <v>0.10745466920236273</v>
      </c>
      <c r="Y326" s="52">
        <f t="shared" si="57"/>
        <v>504</v>
      </c>
      <c r="Z326" s="53">
        <f t="shared" si="58"/>
        <v>575769400</v>
      </c>
      <c r="AA326" s="48">
        <f t="shared" si="59"/>
        <v>4433</v>
      </c>
      <c r="AB326" s="49">
        <f t="shared" si="60"/>
        <v>1637788300</v>
      </c>
      <c r="AC326" s="12"/>
    </row>
    <row r="327" spans="1:29" ht="16.5">
      <c r="A327" s="50" t="s">
        <v>667</v>
      </c>
      <c r="B327" s="36" t="s">
        <v>670</v>
      </c>
      <c r="C327" s="37" t="s">
        <v>664</v>
      </c>
      <c r="D327" s="38">
        <v>90</v>
      </c>
      <c r="E327" s="39">
        <v>11431100</v>
      </c>
      <c r="F327" s="38">
        <v>1645</v>
      </c>
      <c r="G327" s="41">
        <v>775849700</v>
      </c>
      <c r="H327" s="42">
        <v>0</v>
      </c>
      <c r="I327" s="41">
        <v>0</v>
      </c>
      <c r="J327" s="42">
        <v>0</v>
      </c>
      <c r="K327" s="41">
        <v>0</v>
      </c>
      <c r="L327" s="43">
        <f t="shared" si="51"/>
        <v>0.8661183759947639</v>
      </c>
      <c r="M327" s="41">
        <f t="shared" si="52"/>
        <v>1645</v>
      </c>
      <c r="N327" s="42">
        <f t="shared" si="53"/>
        <v>795235000</v>
      </c>
      <c r="O327" s="42">
        <f t="shared" si="54"/>
        <v>471641.1550151976</v>
      </c>
      <c r="P327" s="40">
        <v>339176.89969604864</v>
      </c>
      <c r="Q327" s="45">
        <f t="shared" si="55"/>
        <v>0.39054621773433273</v>
      </c>
      <c r="R327" s="38">
        <v>90</v>
      </c>
      <c r="S327" s="41">
        <v>84621300</v>
      </c>
      <c r="T327" s="42">
        <v>4</v>
      </c>
      <c r="U327" s="41">
        <v>4490500</v>
      </c>
      <c r="V327" s="42">
        <v>9</v>
      </c>
      <c r="W327" s="41">
        <v>19385300</v>
      </c>
      <c r="X327" s="43">
        <f t="shared" si="56"/>
        <v>0.02164074376025575</v>
      </c>
      <c r="Y327" s="52">
        <f t="shared" si="57"/>
        <v>103</v>
      </c>
      <c r="Z327" s="53">
        <f t="shared" si="58"/>
        <v>108497100</v>
      </c>
      <c r="AA327" s="48">
        <f t="shared" si="59"/>
        <v>1838</v>
      </c>
      <c r="AB327" s="49">
        <f t="shared" si="60"/>
        <v>895777900</v>
      </c>
      <c r="AC327" s="12"/>
    </row>
    <row r="328" spans="1:29" ht="16.5">
      <c r="A328" s="50" t="s">
        <v>669</v>
      </c>
      <c r="B328" s="36" t="s">
        <v>672</v>
      </c>
      <c r="C328" s="37" t="s">
        <v>664</v>
      </c>
      <c r="D328" s="38">
        <v>17</v>
      </c>
      <c r="E328" s="39">
        <v>12127500</v>
      </c>
      <c r="F328" s="38">
        <v>1010</v>
      </c>
      <c r="G328" s="41">
        <v>865062600</v>
      </c>
      <c r="H328" s="42">
        <v>0</v>
      </c>
      <c r="I328" s="41">
        <v>0</v>
      </c>
      <c r="J328" s="42">
        <v>0</v>
      </c>
      <c r="K328" s="41">
        <v>0</v>
      </c>
      <c r="L328" s="43">
        <f t="shared" si="51"/>
        <v>0.939261945543036</v>
      </c>
      <c r="M328" s="41">
        <f t="shared" si="52"/>
        <v>1010</v>
      </c>
      <c r="N328" s="42">
        <f t="shared" si="53"/>
        <v>871657400</v>
      </c>
      <c r="O328" s="42">
        <f t="shared" si="54"/>
        <v>856497.6237623763</v>
      </c>
      <c r="P328" s="40">
        <v>850765.8391261172</v>
      </c>
      <c r="Q328" s="45">
        <f t="shared" si="55"/>
        <v>0.006737205906323892</v>
      </c>
      <c r="R328" s="38">
        <v>48</v>
      </c>
      <c r="S328" s="41">
        <v>35381900</v>
      </c>
      <c r="T328" s="42">
        <v>2</v>
      </c>
      <c r="U328" s="41">
        <v>1835700</v>
      </c>
      <c r="V328" s="42">
        <v>6</v>
      </c>
      <c r="W328" s="41">
        <v>6594800</v>
      </c>
      <c r="X328" s="43">
        <f t="shared" si="56"/>
        <v>0.007160458304944883</v>
      </c>
      <c r="Y328" s="52">
        <f t="shared" si="57"/>
        <v>56</v>
      </c>
      <c r="Z328" s="53">
        <f t="shared" si="58"/>
        <v>43812400</v>
      </c>
      <c r="AA328" s="48">
        <f t="shared" si="59"/>
        <v>1083</v>
      </c>
      <c r="AB328" s="49">
        <f t="shared" si="60"/>
        <v>921002500</v>
      </c>
      <c r="AC328" s="12"/>
    </row>
    <row r="329" spans="1:29" ht="16.5">
      <c r="A329" s="50" t="s">
        <v>671</v>
      </c>
      <c r="B329" s="36" t="s">
        <v>674</v>
      </c>
      <c r="C329" s="37" t="s">
        <v>664</v>
      </c>
      <c r="D329" s="38">
        <v>88</v>
      </c>
      <c r="E329" s="39">
        <v>29485300</v>
      </c>
      <c r="F329" s="38">
        <v>2649</v>
      </c>
      <c r="G329" s="41">
        <v>1478260600</v>
      </c>
      <c r="H329" s="42">
        <v>0</v>
      </c>
      <c r="I329" s="41">
        <v>0</v>
      </c>
      <c r="J329" s="42">
        <v>0</v>
      </c>
      <c r="K329" s="41">
        <v>0</v>
      </c>
      <c r="L329" s="43">
        <f t="shared" si="51"/>
        <v>0.8781219960958379</v>
      </c>
      <c r="M329" s="41">
        <f t="shared" si="52"/>
        <v>2649</v>
      </c>
      <c r="N329" s="42">
        <f t="shared" si="53"/>
        <v>1521092200</v>
      </c>
      <c r="O329" s="42">
        <f t="shared" si="54"/>
        <v>558044.771611929</v>
      </c>
      <c r="P329" s="40">
        <v>554642.8358208955</v>
      </c>
      <c r="Q329" s="45">
        <f t="shared" si="55"/>
        <v>0.006133561224131815</v>
      </c>
      <c r="R329" s="38">
        <v>155</v>
      </c>
      <c r="S329" s="41">
        <v>132856700</v>
      </c>
      <c r="T329" s="42">
        <v>0</v>
      </c>
      <c r="U329" s="41">
        <v>0</v>
      </c>
      <c r="V329" s="42">
        <v>28</v>
      </c>
      <c r="W329" s="41">
        <v>42831600</v>
      </c>
      <c r="X329" s="43">
        <f t="shared" si="56"/>
        <v>0.025442990287354268</v>
      </c>
      <c r="Y329" s="52">
        <f t="shared" si="57"/>
        <v>183</v>
      </c>
      <c r="Z329" s="53">
        <f t="shared" si="58"/>
        <v>175688300</v>
      </c>
      <c r="AA329" s="48">
        <f t="shared" si="59"/>
        <v>2920</v>
      </c>
      <c r="AB329" s="49">
        <f t="shared" si="60"/>
        <v>1683434200</v>
      </c>
      <c r="AC329" s="12"/>
    </row>
    <row r="330" spans="1:29" ht="16.5">
      <c r="A330" s="50" t="s">
        <v>673</v>
      </c>
      <c r="B330" s="36" t="s">
        <v>676</v>
      </c>
      <c r="C330" s="37" t="s">
        <v>664</v>
      </c>
      <c r="D330" s="38">
        <v>32</v>
      </c>
      <c r="E330" s="39">
        <v>7727600</v>
      </c>
      <c r="F330" s="38">
        <v>1925</v>
      </c>
      <c r="G330" s="41">
        <v>1051496400</v>
      </c>
      <c r="H330" s="42">
        <v>0</v>
      </c>
      <c r="I330" s="41">
        <v>0</v>
      </c>
      <c r="J330" s="42">
        <v>0</v>
      </c>
      <c r="K330" s="41">
        <v>0</v>
      </c>
      <c r="L330" s="43">
        <f aca="true" t="shared" si="61" ref="L330:L393">(G330+I330)/AB330</f>
        <v>0.8854065305586291</v>
      </c>
      <c r="M330" s="41">
        <f aca="true" t="shared" si="62" ref="M330:M393">F330+H330</f>
        <v>1925</v>
      </c>
      <c r="N330" s="42">
        <f aca="true" t="shared" si="63" ref="N330:N393">W330+I330+G330</f>
        <v>1112319600</v>
      </c>
      <c r="O330" s="42">
        <f t="shared" si="54"/>
        <v>546231.8961038961</v>
      </c>
      <c r="P330" s="40">
        <v>519468.6505900462</v>
      </c>
      <c r="Q330" s="45">
        <f t="shared" si="55"/>
        <v>0.051520424732946754</v>
      </c>
      <c r="R330" s="38">
        <v>103</v>
      </c>
      <c r="S330" s="41">
        <v>66107500</v>
      </c>
      <c r="T330" s="42">
        <v>1</v>
      </c>
      <c r="U330" s="41">
        <v>1431300</v>
      </c>
      <c r="V330" s="42">
        <v>32</v>
      </c>
      <c r="W330" s="41">
        <v>60823200</v>
      </c>
      <c r="X330" s="43">
        <f t="shared" si="56"/>
        <v>0.05121582773794908</v>
      </c>
      <c r="Y330" s="52">
        <f t="shared" si="57"/>
        <v>136</v>
      </c>
      <c r="Z330" s="53">
        <f t="shared" si="58"/>
        <v>128362000</v>
      </c>
      <c r="AA330" s="48">
        <f t="shared" si="59"/>
        <v>2093</v>
      </c>
      <c r="AB330" s="49">
        <f t="shared" si="60"/>
        <v>1187586000</v>
      </c>
      <c r="AC330" s="12"/>
    </row>
    <row r="331" spans="1:29" ht="16.5">
      <c r="A331" s="50" t="s">
        <v>675</v>
      </c>
      <c r="B331" s="36" t="s">
        <v>678</v>
      </c>
      <c r="C331" s="37" t="s">
        <v>664</v>
      </c>
      <c r="D331" s="38">
        <v>78</v>
      </c>
      <c r="E331" s="39">
        <v>23865900</v>
      </c>
      <c r="F331" s="38">
        <v>1966</v>
      </c>
      <c r="G331" s="41">
        <v>1385485400</v>
      </c>
      <c r="H331" s="42">
        <v>0</v>
      </c>
      <c r="I331" s="41">
        <v>0</v>
      </c>
      <c r="J331" s="42">
        <v>0</v>
      </c>
      <c r="K331" s="41">
        <v>0</v>
      </c>
      <c r="L331" s="43">
        <f t="shared" si="61"/>
        <v>0.9050770293667438</v>
      </c>
      <c r="M331" s="41">
        <f t="shared" si="62"/>
        <v>1966</v>
      </c>
      <c r="N331" s="42">
        <f t="shared" si="63"/>
        <v>1403646000</v>
      </c>
      <c r="O331" s="42">
        <f t="shared" si="54"/>
        <v>704722.990844354</v>
      </c>
      <c r="P331" s="40">
        <v>676921.4686384498</v>
      </c>
      <c r="Q331" s="45">
        <f t="shared" si="55"/>
        <v>0.04107052810989113</v>
      </c>
      <c r="R331" s="38">
        <v>84</v>
      </c>
      <c r="S331" s="41">
        <v>103280900</v>
      </c>
      <c r="T331" s="42">
        <v>0</v>
      </c>
      <c r="U331" s="41">
        <v>0</v>
      </c>
      <c r="V331" s="42">
        <v>3</v>
      </c>
      <c r="W331" s="41">
        <v>18160600</v>
      </c>
      <c r="X331" s="43">
        <f t="shared" si="56"/>
        <v>0.011863525880184437</v>
      </c>
      <c r="Y331" s="52">
        <f t="shared" si="57"/>
        <v>87</v>
      </c>
      <c r="Z331" s="53">
        <f t="shared" si="58"/>
        <v>121441500</v>
      </c>
      <c r="AA331" s="48">
        <f t="shared" si="59"/>
        <v>2131</v>
      </c>
      <c r="AB331" s="49">
        <f t="shared" si="60"/>
        <v>1530792800</v>
      </c>
      <c r="AC331" s="12"/>
    </row>
    <row r="332" spans="1:29" ht="16.5">
      <c r="A332" s="50" t="s">
        <v>677</v>
      </c>
      <c r="B332" s="36" t="s">
        <v>680</v>
      </c>
      <c r="C332" s="37" t="s">
        <v>664</v>
      </c>
      <c r="D332" s="38">
        <v>111</v>
      </c>
      <c r="E332" s="39">
        <v>39970600</v>
      </c>
      <c r="F332" s="38">
        <v>3113</v>
      </c>
      <c r="G332" s="41">
        <v>2574100700</v>
      </c>
      <c r="H332" s="42">
        <v>191</v>
      </c>
      <c r="I332" s="41">
        <v>241579500</v>
      </c>
      <c r="J332" s="42">
        <v>273</v>
      </c>
      <c r="K332" s="41">
        <v>4069600</v>
      </c>
      <c r="L332" s="43">
        <f t="shared" si="61"/>
        <v>0.9319741162452005</v>
      </c>
      <c r="M332" s="41">
        <f t="shared" si="62"/>
        <v>3304</v>
      </c>
      <c r="N332" s="42">
        <f t="shared" si="63"/>
        <v>2815680200</v>
      </c>
      <c r="O332" s="42">
        <f t="shared" si="54"/>
        <v>852203.4503631961</v>
      </c>
      <c r="P332" s="40">
        <v>842693.0408472012</v>
      </c>
      <c r="Q332" s="45">
        <f t="shared" si="55"/>
        <v>0.011285734015832794</v>
      </c>
      <c r="R332" s="38">
        <v>71</v>
      </c>
      <c r="S332" s="41">
        <v>161479600</v>
      </c>
      <c r="T332" s="42">
        <v>0</v>
      </c>
      <c r="U332" s="41">
        <v>0</v>
      </c>
      <c r="V332" s="42">
        <v>0</v>
      </c>
      <c r="W332" s="41">
        <v>0</v>
      </c>
      <c r="X332" s="43">
        <f t="shared" si="56"/>
        <v>0</v>
      </c>
      <c r="Y332" s="52">
        <f t="shared" si="57"/>
        <v>71</v>
      </c>
      <c r="Z332" s="53">
        <f t="shared" si="58"/>
        <v>161479600</v>
      </c>
      <c r="AA332" s="48">
        <f t="shared" si="59"/>
        <v>3759</v>
      </c>
      <c r="AB332" s="49">
        <f t="shared" si="60"/>
        <v>3021200000</v>
      </c>
      <c r="AC332" s="12"/>
    </row>
    <row r="333" spans="1:29" ht="16.5">
      <c r="A333" s="50" t="s">
        <v>679</v>
      </c>
      <c r="B333" s="36" t="s">
        <v>682</v>
      </c>
      <c r="C333" s="37" t="s">
        <v>664</v>
      </c>
      <c r="D333" s="38">
        <v>56</v>
      </c>
      <c r="E333" s="39">
        <v>102726600</v>
      </c>
      <c r="F333" s="38">
        <v>851</v>
      </c>
      <c r="G333" s="41">
        <v>2026921200</v>
      </c>
      <c r="H333" s="42">
        <v>0</v>
      </c>
      <c r="I333" s="41">
        <v>0</v>
      </c>
      <c r="J333" s="42">
        <v>0</v>
      </c>
      <c r="K333" s="41">
        <v>0</v>
      </c>
      <c r="L333" s="43">
        <f t="shared" si="61"/>
        <v>0.9415053476749325</v>
      </c>
      <c r="M333" s="41">
        <f t="shared" si="62"/>
        <v>851</v>
      </c>
      <c r="N333" s="42">
        <f t="shared" si="63"/>
        <v>2030590300</v>
      </c>
      <c r="O333" s="42">
        <f t="shared" si="54"/>
        <v>2381811.045828437</v>
      </c>
      <c r="P333" s="40">
        <v>2340680.5392731535</v>
      </c>
      <c r="Q333" s="45">
        <f t="shared" si="55"/>
        <v>0.017572029102295016</v>
      </c>
      <c r="R333" s="38">
        <v>15</v>
      </c>
      <c r="S333" s="41">
        <v>19534600</v>
      </c>
      <c r="T333" s="42">
        <v>0</v>
      </c>
      <c r="U333" s="41">
        <v>0</v>
      </c>
      <c r="V333" s="42">
        <v>4</v>
      </c>
      <c r="W333" s="41">
        <v>3669100</v>
      </c>
      <c r="X333" s="43">
        <f t="shared" si="56"/>
        <v>0.0017042977650804062</v>
      </c>
      <c r="Y333" s="52">
        <f t="shared" si="57"/>
        <v>19</v>
      </c>
      <c r="Z333" s="53">
        <f t="shared" si="58"/>
        <v>23203700</v>
      </c>
      <c r="AA333" s="48">
        <f t="shared" si="59"/>
        <v>926</v>
      </c>
      <c r="AB333" s="49">
        <f t="shared" si="60"/>
        <v>2152851500</v>
      </c>
      <c r="AC333" s="12"/>
    </row>
    <row r="334" spans="1:29" ht="16.5">
      <c r="A334" s="50" t="s">
        <v>681</v>
      </c>
      <c r="B334" s="36" t="s">
        <v>684</v>
      </c>
      <c r="C334" s="37" t="s">
        <v>664</v>
      </c>
      <c r="D334" s="38">
        <v>144</v>
      </c>
      <c r="E334" s="39">
        <v>22149800</v>
      </c>
      <c r="F334" s="38">
        <v>3023</v>
      </c>
      <c r="G334" s="41">
        <v>1011224100</v>
      </c>
      <c r="H334" s="42">
        <v>2</v>
      </c>
      <c r="I334" s="41">
        <v>402100</v>
      </c>
      <c r="J334" s="42">
        <v>8</v>
      </c>
      <c r="K334" s="41">
        <v>15900</v>
      </c>
      <c r="L334" s="43">
        <f t="shared" si="61"/>
        <v>0.45918137198987197</v>
      </c>
      <c r="M334" s="41">
        <f t="shared" si="62"/>
        <v>3025</v>
      </c>
      <c r="N334" s="42">
        <f t="shared" si="63"/>
        <v>1202570600</v>
      </c>
      <c r="O334" s="42">
        <f t="shared" si="54"/>
        <v>334421.8842975207</v>
      </c>
      <c r="P334" s="40">
        <v>329539.121756487</v>
      </c>
      <c r="Q334" s="45">
        <f t="shared" si="55"/>
        <v>0.014816943478540297</v>
      </c>
      <c r="R334" s="38">
        <v>205</v>
      </c>
      <c r="S334" s="41">
        <v>777468900</v>
      </c>
      <c r="T334" s="42">
        <v>45</v>
      </c>
      <c r="U334" s="41">
        <v>200902900</v>
      </c>
      <c r="V334" s="42">
        <v>24</v>
      </c>
      <c r="W334" s="41">
        <v>190944400</v>
      </c>
      <c r="X334" s="43">
        <f t="shared" si="56"/>
        <v>0.08667046342392368</v>
      </c>
      <c r="Y334" s="52">
        <f t="shared" si="57"/>
        <v>274</v>
      </c>
      <c r="Z334" s="53">
        <f t="shared" si="58"/>
        <v>1169316200</v>
      </c>
      <c r="AA334" s="48">
        <f t="shared" si="59"/>
        <v>3451</v>
      </c>
      <c r="AB334" s="49">
        <f t="shared" si="60"/>
        <v>2203108100</v>
      </c>
      <c r="AC334" s="12"/>
    </row>
    <row r="335" spans="1:29" ht="16.5">
      <c r="A335" s="50" t="s">
        <v>683</v>
      </c>
      <c r="B335" s="36" t="s">
        <v>686</v>
      </c>
      <c r="C335" s="37" t="s">
        <v>664</v>
      </c>
      <c r="D335" s="38">
        <v>21</v>
      </c>
      <c r="E335" s="39">
        <v>1320400</v>
      </c>
      <c r="F335" s="38">
        <v>613</v>
      </c>
      <c r="G335" s="41">
        <v>190588800</v>
      </c>
      <c r="H335" s="42">
        <v>0</v>
      </c>
      <c r="I335" s="41">
        <v>0</v>
      </c>
      <c r="J335" s="42">
        <v>0</v>
      </c>
      <c r="K335" s="41">
        <v>0</v>
      </c>
      <c r="L335" s="43">
        <f t="shared" si="61"/>
        <v>0.767927280346192</v>
      </c>
      <c r="M335" s="41">
        <f t="shared" si="62"/>
        <v>613</v>
      </c>
      <c r="N335" s="42">
        <f t="shared" si="63"/>
        <v>205047500</v>
      </c>
      <c r="O335" s="42">
        <f t="shared" si="54"/>
        <v>310911.5823817292</v>
      </c>
      <c r="P335" s="40">
        <v>302611.25611745514</v>
      </c>
      <c r="Q335" s="45">
        <f t="shared" si="55"/>
        <v>0.0274290070064426</v>
      </c>
      <c r="R335" s="38">
        <v>44</v>
      </c>
      <c r="S335" s="41">
        <v>35421300</v>
      </c>
      <c r="T335" s="42">
        <v>5</v>
      </c>
      <c r="U335" s="41">
        <v>6396800</v>
      </c>
      <c r="V335" s="42">
        <v>2</v>
      </c>
      <c r="W335" s="41">
        <v>14458700</v>
      </c>
      <c r="X335" s="43">
        <f t="shared" si="56"/>
        <v>0.05825751654001434</v>
      </c>
      <c r="Y335" s="52">
        <f t="shared" si="57"/>
        <v>51</v>
      </c>
      <c r="Z335" s="53">
        <f t="shared" si="58"/>
        <v>56276800</v>
      </c>
      <c r="AA335" s="48">
        <f t="shared" si="59"/>
        <v>685</v>
      </c>
      <c r="AB335" s="49">
        <f t="shared" si="60"/>
        <v>248186000</v>
      </c>
      <c r="AC335" s="12"/>
    </row>
    <row r="336" spans="1:29" ht="16.5">
      <c r="A336" s="50" t="s">
        <v>685</v>
      </c>
      <c r="B336" s="36" t="s">
        <v>688</v>
      </c>
      <c r="C336" s="37" t="s">
        <v>664</v>
      </c>
      <c r="D336" s="38">
        <v>49</v>
      </c>
      <c r="E336" s="39">
        <v>15418300</v>
      </c>
      <c r="F336" s="38">
        <v>2044</v>
      </c>
      <c r="G336" s="41">
        <v>1651642500</v>
      </c>
      <c r="H336" s="42">
        <v>0</v>
      </c>
      <c r="I336" s="41">
        <v>0</v>
      </c>
      <c r="J336" s="42">
        <v>0</v>
      </c>
      <c r="K336" s="41">
        <v>0</v>
      </c>
      <c r="L336" s="43">
        <f t="shared" si="61"/>
        <v>0.9599172223467582</v>
      </c>
      <c r="M336" s="41">
        <f t="shared" si="62"/>
        <v>2044</v>
      </c>
      <c r="N336" s="42">
        <f t="shared" si="63"/>
        <v>1651642500</v>
      </c>
      <c r="O336" s="42">
        <f t="shared" si="54"/>
        <v>808044.27592955</v>
      </c>
      <c r="P336" s="40">
        <v>769284.321411073</v>
      </c>
      <c r="Q336" s="45">
        <f t="shared" si="55"/>
        <v>0.05038443321889215</v>
      </c>
      <c r="R336" s="38">
        <v>65</v>
      </c>
      <c r="S336" s="41">
        <v>53548500</v>
      </c>
      <c r="T336" s="42">
        <v>0</v>
      </c>
      <c r="U336" s="41">
        <v>0</v>
      </c>
      <c r="V336" s="42">
        <v>0</v>
      </c>
      <c r="W336" s="41">
        <v>0</v>
      </c>
      <c r="X336" s="43">
        <f t="shared" si="56"/>
        <v>0</v>
      </c>
      <c r="Y336" s="52">
        <f t="shared" si="57"/>
        <v>65</v>
      </c>
      <c r="Z336" s="53">
        <f t="shared" si="58"/>
        <v>53548500</v>
      </c>
      <c r="AA336" s="48">
        <f t="shared" si="59"/>
        <v>2158</v>
      </c>
      <c r="AB336" s="49">
        <f t="shared" si="60"/>
        <v>1720609300</v>
      </c>
      <c r="AC336" s="12"/>
    </row>
    <row r="337" spans="1:29" ht="16.5">
      <c r="A337" s="50" t="s">
        <v>687</v>
      </c>
      <c r="B337" s="36" t="s">
        <v>690</v>
      </c>
      <c r="C337" s="37" t="s">
        <v>664</v>
      </c>
      <c r="D337" s="38">
        <v>16</v>
      </c>
      <c r="E337" s="39">
        <v>984800</v>
      </c>
      <c r="F337" s="38">
        <v>378</v>
      </c>
      <c r="G337" s="41">
        <v>120283900</v>
      </c>
      <c r="H337" s="42">
        <v>0</v>
      </c>
      <c r="I337" s="41">
        <v>0</v>
      </c>
      <c r="J337" s="42">
        <v>4</v>
      </c>
      <c r="K337" s="41">
        <v>17500</v>
      </c>
      <c r="L337" s="43">
        <f t="shared" si="61"/>
        <v>0.7208041247739321</v>
      </c>
      <c r="M337" s="41">
        <f t="shared" si="62"/>
        <v>378</v>
      </c>
      <c r="N337" s="42">
        <f t="shared" si="63"/>
        <v>135641800</v>
      </c>
      <c r="O337" s="42">
        <f t="shared" si="54"/>
        <v>318211.37566137564</v>
      </c>
      <c r="P337" s="40">
        <v>300872.19101123593</v>
      </c>
      <c r="Q337" s="45">
        <f t="shared" si="55"/>
        <v>0.05762973504418088</v>
      </c>
      <c r="R337" s="38">
        <v>34</v>
      </c>
      <c r="S337" s="41">
        <v>26918700</v>
      </c>
      <c r="T337" s="42">
        <v>3</v>
      </c>
      <c r="U337" s="41">
        <v>3311800</v>
      </c>
      <c r="V337" s="42">
        <v>4</v>
      </c>
      <c r="W337" s="41">
        <v>15357900</v>
      </c>
      <c r="X337" s="43">
        <f t="shared" si="56"/>
        <v>0.09203258015300111</v>
      </c>
      <c r="Y337" s="52">
        <f t="shared" si="57"/>
        <v>41</v>
      </c>
      <c r="Z337" s="53">
        <f t="shared" si="58"/>
        <v>45588400</v>
      </c>
      <c r="AA337" s="48">
        <f t="shared" si="59"/>
        <v>439</v>
      </c>
      <c r="AB337" s="49">
        <f t="shared" si="60"/>
        <v>166874600</v>
      </c>
      <c r="AC337" s="12"/>
    </row>
    <row r="338" spans="1:29" ht="16.5">
      <c r="A338" s="50" t="s">
        <v>689</v>
      </c>
      <c r="B338" s="36" t="s">
        <v>692</v>
      </c>
      <c r="C338" s="37" t="s">
        <v>664</v>
      </c>
      <c r="D338" s="38">
        <v>65</v>
      </c>
      <c r="E338" s="39">
        <v>9600100</v>
      </c>
      <c r="F338" s="38">
        <v>2960</v>
      </c>
      <c r="G338" s="41">
        <v>754455600</v>
      </c>
      <c r="H338" s="42">
        <v>0</v>
      </c>
      <c r="I338" s="41">
        <v>0</v>
      </c>
      <c r="J338" s="42">
        <v>0</v>
      </c>
      <c r="K338" s="41">
        <v>0</v>
      </c>
      <c r="L338" s="43">
        <f t="shared" si="61"/>
        <v>0.7148050087614954</v>
      </c>
      <c r="M338" s="41">
        <f t="shared" si="62"/>
        <v>2960</v>
      </c>
      <c r="N338" s="42">
        <f t="shared" si="63"/>
        <v>786672100</v>
      </c>
      <c r="O338" s="42">
        <f t="shared" si="54"/>
        <v>254883.64864864864</v>
      </c>
      <c r="P338" s="40">
        <v>252180.13518080433</v>
      </c>
      <c r="Q338" s="45">
        <f t="shared" si="55"/>
        <v>0.010720564749899865</v>
      </c>
      <c r="R338" s="38">
        <v>276</v>
      </c>
      <c r="S338" s="41">
        <v>233786500</v>
      </c>
      <c r="T338" s="42">
        <v>3</v>
      </c>
      <c r="U338" s="41">
        <v>25411800</v>
      </c>
      <c r="V338" s="42">
        <v>12</v>
      </c>
      <c r="W338" s="41">
        <v>32216500</v>
      </c>
      <c r="X338" s="43">
        <f t="shared" si="56"/>
        <v>0.030523354276599867</v>
      </c>
      <c r="Y338" s="52">
        <f t="shared" si="57"/>
        <v>291</v>
      </c>
      <c r="Z338" s="53">
        <f t="shared" si="58"/>
        <v>291414800</v>
      </c>
      <c r="AA338" s="48">
        <f t="shared" si="59"/>
        <v>3316</v>
      </c>
      <c r="AB338" s="49">
        <f t="shared" si="60"/>
        <v>1055470500</v>
      </c>
      <c r="AC338" s="12"/>
    </row>
    <row r="339" spans="1:29" ht="16.5">
      <c r="A339" s="50" t="s">
        <v>691</v>
      </c>
      <c r="B339" s="36" t="s">
        <v>694</v>
      </c>
      <c r="C339" s="37" t="s">
        <v>664</v>
      </c>
      <c r="D339" s="38">
        <v>393</v>
      </c>
      <c r="E339" s="39">
        <v>48609600</v>
      </c>
      <c r="F339" s="38">
        <v>11413</v>
      </c>
      <c r="G339" s="41">
        <v>4588492600</v>
      </c>
      <c r="H339" s="42">
        <v>83</v>
      </c>
      <c r="I339" s="41">
        <v>31227800</v>
      </c>
      <c r="J339" s="42">
        <v>186</v>
      </c>
      <c r="K339" s="41">
        <v>1535200</v>
      </c>
      <c r="L339" s="43">
        <f t="shared" si="61"/>
        <v>0.730232754438685</v>
      </c>
      <c r="M339" s="41">
        <f t="shared" si="62"/>
        <v>11496</v>
      </c>
      <c r="N339" s="42">
        <f t="shared" si="63"/>
        <v>4704347100</v>
      </c>
      <c r="O339" s="42">
        <f t="shared" si="54"/>
        <v>401854.59290187893</v>
      </c>
      <c r="P339" s="40">
        <v>388228.8340885326</v>
      </c>
      <c r="Q339" s="45">
        <f t="shared" si="55"/>
        <v>0.035097235488281836</v>
      </c>
      <c r="R339" s="38">
        <v>406</v>
      </c>
      <c r="S339" s="41">
        <v>1417161400</v>
      </c>
      <c r="T339" s="42">
        <v>29</v>
      </c>
      <c r="U339" s="41">
        <v>154713700</v>
      </c>
      <c r="V339" s="42">
        <v>2</v>
      </c>
      <c r="W339" s="41">
        <v>84626700</v>
      </c>
      <c r="X339" s="43">
        <f t="shared" si="56"/>
        <v>0.013376824329034342</v>
      </c>
      <c r="Y339" s="52">
        <f t="shared" si="57"/>
        <v>437</v>
      </c>
      <c r="Z339" s="53">
        <f t="shared" si="58"/>
        <v>1656501800</v>
      </c>
      <c r="AA339" s="48">
        <f t="shared" si="59"/>
        <v>12512</v>
      </c>
      <c r="AB339" s="49">
        <f t="shared" si="60"/>
        <v>6326367000</v>
      </c>
      <c r="AC339" s="12"/>
    </row>
    <row r="340" spans="1:29" ht="16.5">
      <c r="A340" s="50" t="s">
        <v>693</v>
      </c>
      <c r="B340" s="36" t="s">
        <v>696</v>
      </c>
      <c r="C340" s="37" t="s">
        <v>664</v>
      </c>
      <c r="D340" s="38">
        <v>200</v>
      </c>
      <c r="E340" s="39">
        <v>19855500</v>
      </c>
      <c r="F340" s="38">
        <v>2238</v>
      </c>
      <c r="G340" s="41">
        <v>524187100</v>
      </c>
      <c r="H340" s="42">
        <v>0</v>
      </c>
      <c r="I340" s="41">
        <v>0</v>
      </c>
      <c r="J340" s="42">
        <v>0</v>
      </c>
      <c r="K340" s="41">
        <v>0</v>
      </c>
      <c r="L340" s="43">
        <f t="shared" si="61"/>
        <v>0.8654052109506005</v>
      </c>
      <c r="M340" s="41">
        <f t="shared" si="62"/>
        <v>2238</v>
      </c>
      <c r="N340" s="42">
        <f t="shared" si="63"/>
        <v>534681000</v>
      </c>
      <c r="O340" s="42">
        <f t="shared" si="54"/>
        <v>234221.22430741735</v>
      </c>
      <c r="P340" s="40">
        <v>231784.702166065</v>
      </c>
      <c r="Q340" s="45">
        <f t="shared" si="55"/>
        <v>0.010512005833787417</v>
      </c>
      <c r="R340" s="38">
        <v>93</v>
      </c>
      <c r="S340" s="41">
        <v>51176400</v>
      </c>
      <c r="T340" s="42">
        <v>0</v>
      </c>
      <c r="U340" s="41">
        <v>0</v>
      </c>
      <c r="V340" s="42">
        <v>15</v>
      </c>
      <c r="W340" s="41">
        <v>10493900</v>
      </c>
      <c r="X340" s="43">
        <f t="shared" si="56"/>
        <v>0.017324874540396943</v>
      </c>
      <c r="Y340" s="52">
        <f t="shared" si="57"/>
        <v>108</v>
      </c>
      <c r="Z340" s="53">
        <f t="shared" si="58"/>
        <v>61670300</v>
      </c>
      <c r="AA340" s="48">
        <f t="shared" si="59"/>
        <v>2546</v>
      </c>
      <c r="AB340" s="49">
        <f t="shared" si="60"/>
        <v>605712900</v>
      </c>
      <c r="AC340" s="12"/>
    </row>
    <row r="341" spans="1:29" ht="16.5">
      <c r="A341" s="50" t="s">
        <v>698</v>
      </c>
      <c r="B341" s="36" t="s">
        <v>699</v>
      </c>
      <c r="C341" s="37" t="s">
        <v>664</v>
      </c>
      <c r="D341" s="38">
        <v>338</v>
      </c>
      <c r="E341" s="39">
        <v>87003500</v>
      </c>
      <c r="F341" s="38">
        <v>5486</v>
      </c>
      <c r="G341" s="41">
        <v>3661677300</v>
      </c>
      <c r="H341" s="42">
        <v>29</v>
      </c>
      <c r="I341" s="41">
        <v>17745700</v>
      </c>
      <c r="J341" s="42">
        <v>49</v>
      </c>
      <c r="K341" s="41">
        <v>864300</v>
      </c>
      <c r="L341" s="43">
        <f t="shared" si="61"/>
        <v>0.8731492088620887</v>
      </c>
      <c r="M341" s="41">
        <f t="shared" si="62"/>
        <v>5515</v>
      </c>
      <c r="N341" s="42">
        <f t="shared" si="63"/>
        <v>3689074800</v>
      </c>
      <c r="O341" s="42">
        <f t="shared" si="54"/>
        <v>667166.4551223934</v>
      </c>
      <c r="P341" s="40">
        <v>656967.3402512289</v>
      </c>
      <c r="Q341" s="45">
        <f t="shared" si="55"/>
        <v>0.01552453865859502</v>
      </c>
      <c r="R341" s="38">
        <v>231</v>
      </c>
      <c r="S341" s="41">
        <v>399092000</v>
      </c>
      <c r="T341" s="42">
        <v>7</v>
      </c>
      <c r="U341" s="41">
        <v>37933600</v>
      </c>
      <c r="V341" s="42">
        <v>3</v>
      </c>
      <c r="W341" s="41">
        <v>9651800</v>
      </c>
      <c r="X341" s="43">
        <f t="shared" si="56"/>
        <v>0.0022904301935643464</v>
      </c>
      <c r="Y341" s="52">
        <f t="shared" si="57"/>
        <v>241</v>
      </c>
      <c r="Z341" s="53">
        <f t="shared" si="58"/>
        <v>446677400</v>
      </c>
      <c r="AA341" s="48">
        <f t="shared" si="59"/>
        <v>6143</v>
      </c>
      <c r="AB341" s="49">
        <f t="shared" si="60"/>
        <v>4213968200</v>
      </c>
      <c r="AC341" s="12"/>
    </row>
    <row r="342" spans="1:29" ht="16.5">
      <c r="A342" s="50" t="s">
        <v>695</v>
      </c>
      <c r="B342" s="36" t="s">
        <v>701</v>
      </c>
      <c r="C342" s="37" t="s">
        <v>664</v>
      </c>
      <c r="D342" s="38">
        <v>1362</v>
      </c>
      <c r="E342" s="39">
        <v>114774900</v>
      </c>
      <c r="F342" s="38">
        <v>17112</v>
      </c>
      <c r="G342" s="41">
        <v>5875284700</v>
      </c>
      <c r="H342" s="42">
        <v>272</v>
      </c>
      <c r="I342" s="41">
        <v>98123400</v>
      </c>
      <c r="J342" s="42">
        <v>427</v>
      </c>
      <c r="K342" s="41">
        <v>2624600</v>
      </c>
      <c r="L342" s="43">
        <f t="shared" si="61"/>
        <v>0.865218269820734</v>
      </c>
      <c r="M342" s="41">
        <f t="shared" si="62"/>
        <v>17384</v>
      </c>
      <c r="N342" s="42">
        <f t="shared" si="63"/>
        <v>6012079800</v>
      </c>
      <c r="O342" s="42">
        <f t="shared" si="54"/>
        <v>343615.2841693511</v>
      </c>
      <c r="P342" s="40">
        <v>332702.1571916026</v>
      </c>
      <c r="Q342" s="45">
        <f t="shared" si="55"/>
        <v>0.03280149148977017</v>
      </c>
      <c r="R342" s="38">
        <v>493</v>
      </c>
      <c r="S342" s="41">
        <v>668590600</v>
      </c>
      <c r="T342" s="42">
        <v>66</v>
      </c>
      <c r="U342" s="41">
        <v>105862100</v>
      </c>
      <c r="V342" s="42">
        <v>1</v>
      </c>
      <c r="W342" s="41">
        <v>38671700</v>
      </c>
      <c r="X342" s="43">
        <f t="shared" si="56"/>
        <v>0.005601402215433177</v>
      </c>
      <c r="Y342" s="52">
        <f t="shared" si="57"/>
        <v>560</v>
      </c>
      <c r="Z342" s="53">
        <f t="shared" si="58"/>
        <v>813124400</v>
      </c>
      <c r="AA342" s="48">
        <f t="shared" si="59"/>
        <v>19733</v>
      </c>
      <c r="AB342" s="49">
        <f t="shared" si="60"/>
        <v>6903932000</v>
      </c>
      <c r="AC342" s="12"/>
    </row>
    <row r="343" spans="1:29" ht="16.5">
      <c r="A343" s="50" t="s">
        <v>697</v>
      </c>
      <c r="B343" s="36" t="s">
        <v>703</v>
      </c>
      <c r="C343" s="37" t="s">
        <v>664</v>
      </c>
      <c r="D343" s="38">
        <v>7</v>
      </c>
      <c r="E343" s="39">
        <v>758500</v>
      </c>
      <c r="F343" s="38">
        <v>397</v>
      </c>
      <c r="G343" s="41">
        <v>261150000</v>
      </c>
      <c r="H343" s="42">
        <v>0</v>
      </c>
      <c r="I343" s="41">
        <v>0</v>
      </c>
      <c r="J343" s="42">
        <v>0</v>
      </c>
      <c r="K343" s="41">
        <v>0</v>
      </c>
      <c r="L343" s="43">
        <f t="shared" si="61"/>
        <v>0.9971039504254349</v>
      </c>
      <c r="M343" s="41">
        <f t="shared" si="62"/>
        <v>397</v>
      </c>
      <c r="N343" s="42">
        <f t="shared" si="63"/>
        <v>261150000</v>
      </c>
      <c r="O343" s="42">
        <f t="shared" si="54"/>
        <v>657808.564231738</v>
      </c>
      <c r="P343" s="40">
        <v>633785.6423173804</v>
      </c>
      <c r="Q343" s="45">
        <f t="shared" si="55"/>
        <v>0.037903859460305715</v>
      </c>
      <c r="R343" s="38">
        <v>0</v>
      </c>
      <c r="S343" s="41">
        <v>0</v>
      </c>
      <c r="T343" s="42">
        <v>0</v>
      </c>
      <c r="U343" s="41">
        <v>0</v>
      </c>
      <c r="V343" s="42">
        <v>0</v>
      </c>
      <c r="W343" s="41">
        <v>0</v>
      </c>
      <c r="X343" s="43">
        <f t="shared" si="56"/>
        <v>0</v>
      </c>
      <c r="Y343" s="52">
        <f t="shared" si="57"/>
        <v>0</v>
      </c>
      <c r="Z343" s="53">
        <f t="shared" si="58"/>
        <v>0</v>
      </c>
      <c r="AA343" s="48">
        <f t="shared" si="59"/>
        <v>404</v>
      </c>
      <c r="AB343" s="49">
        <f t="shared" si="60"/>
        <v>261908500</v>
      </c>
      <c r="AC343" s="12"/>
    </row>
    <row r="344" spans="1:29" ht="16.5">
      <c r="A344" s="50" t="s">
        <v>700</v>
      </c>
      <c r="B344" s="36" t="s">
        <v>705</v>
      </c>
      <c r="C344" s="37" t="s">
        <v>664</v>
      </c>
      <c r="D344" s="38">
        <v>161</v>
      </c>
      <c r="E344" s="39">
        <v>6326200</v>
      </c>
      <c r="F344" s="38">
        <v>2967</v>
      </c>
      <c r="G344" s="41">
        <v>381167200</v>
      </c>
      <c r="H344" s="42">
        <v>0</v>
      </c>
      <c r="I344" s="41">
        <v>0</v>
      </c>
      <c r="J344" s="42">
        <v>0</v>
      </c>
      <c r="K344" s="41">
        <v>0</v>
      </c>
      <c r="L344" s="43">
        <f t="shared" si="61"/>
        <v>0.8425012593294819</v>
      </c>
      <c r="M344" s="41">
        <f t="shared" si="62"/>
        <v>2967</v>
      </c>
      <c r="N344" s="42">
        <f t="shared" si="63"/>
        <v>392002100</v>
      </c>
      <c r="O344" s="42">
        <f t="shared" si="54"/>
        <v>128468.89113582743</v>
      </c>
      <c r="P344" s="40">
        <v>128869.54331766286</v>
      </c>
      <c r="Q344" s="45">
        <f t="shared" si="55"/>
        <v>-0.0031089749487807003</v>
      </c>
      <c r="R344" s="38">
        <v>109</v>
      </c>
      <c r="S344" s="41">
        <v>51704900</v>
      </c>
      <c r="T344" s="42">
        <v>3</v>
      </c>
      <c r="U344" s="41">
        <v>2390100</v>
      </c>
      <c r="V344" s="42">
        <v>20</v>
      </c>
      <c r="W344" s="41">
        <v>10834900</v>
      </c>
      <c r="X344" s="43">
        <f t="shared" si="56"/>
        <v>0.023948589738857395</v>
      </c>
      <c r="Y344" s="52">
        <f t="shared" si="57"/>
        <v>132</v>
      </c>
      <c r="Z344" s="53">
        <f t="shared" si="58"/>
        <v>64929900</v>
      </c>
      <c r="AA344" s="48">
        <f t="shared" si="59"/>
        <v>3260</v>
      </c>
      <c r="AB344" s="49">
        <f t="shared" si="60"/>
        <v>452423300</v>
      </c>
      <c r="AC344" s="12"/>
    </row>
    <row r="345" spans="1:29" ht="16.5">
      <c r="A345" s="50" t="s">
        <v>702</v>
      </c>
      <c r="B345" s="36" t="s">
        <v>707</v>
      </c>
      <c r="C345" s="37" t="s">
        <v>664</v>
      </c>
      <c r="D345" s="38">
        <v>81</v>
      </c>
      <c r="E345" s="39">
        <v>4776200</v>
      </c>
      <c r="F345" s="38">
        <v>1970</v>
      </c>
      <c r="G345" s="41">
        <v>511095000</v>
      </c>
      <c r="H345" s="42">
        <v>0</v>
      </c>
      <c r="I345" s="41">
        <v>0</v>
      </c>
      <c r="J345" s="42">
        <v>0</v>
      </c>
      <c r="K345" s="41">
        <v>0</v>
      </c>
      <c r="L345" s="43">
        <f t="shared" si="61"/>
        <v>0.7196784775729461</v>
      </c>
      <c r="M345" s="41">
        <f t="shared" si="62"/>
        <v>1970</v>
      </c>
      <c r="N345" s="42">
        <f t="shared" si="63"/>
        <v>555801800</v>
      </c>
      <c r="O345" s="42">
        <f t="shared" si="54"/>
        <v>259439.08629441625</v>
      </c>
      <c r="P345" s="40">
        <v>255351.21703853956</v>
      </c>
      <c r="Q345" s="45">
        <f t="shared" si="55"/>
        <v>0.016008810544496915</v>
      </c>
      <c r="R345" s="38">
        <v>226</v>
      </c>
      <c r="S345" s="41">
        <v>136226000</v>
      </c>
      <c r="T345" s="42">
        <v>7</v>
      </c>
      <c r="U345" s="41">
        <v>13367300</v>
      </c>
      <c r="V345" s="42">
        <v>19</v>
      </c>
      <c r="W345" s="41">
        <v>44706800</v>
      </c>
      <c r="X345" s="43">
        <f t="shared" si="56"/>
        <v>0.06295213563262836</v>
      </c>
      <c r="Y345" s="52">
        <f t="shared" si="57"/>
        <v>252</v>
      </c>
      <c r="Z345" s="53">
        <f t="shared" si="58"/>
        <v>194300100</v>
      </c>
      <c r="AA345" s="48">
        <f t="shared" si="59"/>
        <v>2303</v>
      </c>
      <c r="AB345" s="49">
        <f t="shared" si="60"/>
        <v>710171300</v>
      </c>
      <c r="AC345" s="12"/>
    </row>
    <row r="346" spans="1:29" ht="16.5">
      <c r="A346" s="50" t="s">
        <v>704</v>
      </c>
      <c r="B346" s="36" t="s">
        <v>709</v>
      </c>
      <c r="C346" s="37" t="s">
        <v>664</v>
      </c>
      <c r="D346" s="38">
        <v>45</v>
      </c>
      <c r="E346" s="39">
        <v>8367500</v>
      </c>
      <c r="F346" s="38">
        <v>2344</v>
      </c>
      <c r="G346" s="41">
        <v>1555782800</v>
      </c>
      <c r="H346" s="42">
        <v>2</v>
      </c>
      <c r="I346" s="41">
        <v>4105500</v>
      </c>
      <c r="J346" s="42">
        <v>3</v>
      </c>
      <c r="K346" s="41">
        <v>17700</v>
      </c>
      <c r="L346" s="43">
        <f t="shared" si="61"/>
        <v>0.9244601521734814</v>
      </c>
      <c r="M346" s="41">
        <f t="shared" si="62"/>
        <v>2346</v>
      </c>
      <c r="N346" s="42">
        <f t="shared" si="63"/>
        <v>1560275300</v>
      </c>
      <c r="O346" s="42">
        <f t="shared" si="54"/>
        <v>664914.0238704177</v>
      </c>
      <c r="P346" s="40">
        <v>658396.2804617358</v>
      </c>
      <c r="Q346" s="45">
        <f t="shared" si="55"/>
        <v>0.009899423192535388</v>
      </c>
      <c r="R346" s="38">
        <v>149</v>
      </c>
      <c r="S346" s="41">
        <v>118690000</v>
      </c>
      <c r="T346" s="42">
        <v>0</v>
      </c>
      <c r="U346" s="41">
        <v>0</v>
      </c>
      <c r="V346" s="42">
        <v>1</v>
      </c>
      <c r="W346" s="41">
        <v>387000</v>
      </c>
      <c r="X346" s="43">
        <f t="shared" si="56"/>
        <v>0.0002293536523680172</v>
      </c>
      <c r="Y346" s="52">
        <f t="shared" si="57"/>
        <v>150</v>
      </c>
      <c r="Z346" s="53">
        <f t="shared" si="58"/>
        <v>119077000</v>
      </c>
      <c r="AA346" s="48">
        <f t="shared" si="59"/>
        <v>2544</v>
      </c>
      <c r="AB346" s="49">
        <f t="shared" si="60"/>
        <v>1687350500</v>
      </c>
      <c r="AC346" s="12"/>
    </row>
    <row r="347" spans="1:29" ht="16.5">
      <c r="A347" s="50" t="s">
        <v>706</v>
      </c>
      <c r="B347" s="36" t="s">
        <v>711</v>
      </c>
      <c r="C347" s="37" t="s">
        <v>664</v>
      </c>
      <c r="D347" s="38">
        <v>5</v>
      </c>
      <c r="E347" s="39">
        <v>3849400</v>
      </c>
      <c r="F347" s="38">
        <v>133</v>
      </c>
      <c r="G347" s="41">
        <v>161059100</v>
      </c>
      <c r="H347" s="42">
        <v>0</v>
      </c>
      <c r="I347" s="41">
        <v>0</v>
      </c>
      <c r="J347" s="42">
        <v>0</v>
      </c>
      <c r="K347" s="41">
        <v>0</v>
      </c>
      <c r="L347" s="43">
        <f t="shared" si="61"/>
        <v>0.9366411578917373</v>
      </c>
      <c r="M347" s="41">
        <f t="shared" si="62"/>
        <v>133</v>
      </c>
      <c r="N347" s="42">
        <f t="shared" si="63"/>
        <v>162109100</v>
      </c>
      <c r="O347" s="42">
        <f t="shared" si="54"/>
        <v>1210970.6766917293</v>
      </c>
      <c r="P347" s="40">
        <v>1122771.4285714286</v>
      </c>
      <c r="Q347" s="45">
        <f t="shared" si="55"/>
        <v>0.07855494526835444</v>
      </c>
      <c r="R347" s="38">
        <v>5</v>
      </c>
      <c r="S347" s="41">
        <v>5995400</v>
      </c>
      <c r="T347" s="42">
        <v>0</v>
      </c>
      <c r="U347" s="41">
        <v>0</v>
      </c>
      <c r="V347" s="42">
        <v>1</v>
      </c>
      <c r="W347" s="41">
        <v>1050000</v>
      </c>
      <c r="X347" s="43">
        <f t="shared" si="56"/>
        <v>0.006106287789925091</v>
      </c>
      <c r="Y347" s="52">
        <f t="shared" si="57"/>
        <v>6</v>
      </c>
      <c r="Z347" s="53">
        <f t="shared" si="58"/>
        <v>7045400</v>
      </c>
      <c r="AA347" s="48">
        <f t="shared" si="59"/>
        <v>144</v>
      </c>
      <c r="AB347" s="49">
        <f t="shared" si="60"/>
        <v>171953900</v>
      </c>
      <c r="AC347" s="12"/>
    </row>
    <row r="348" spans="1:29" ht="16.5">
      <c r="A348" s="50" t="s">
        <v>708</v>
      </c>
      <c r="B348" s="36" t="s">
        <v>713</v>
      </c>
      <c r="C348" s="37" t="s">
        <v>664</v>
      </c>
      <c r="D348" s="38">
        <v>507</v>
      </c>
      <c r="E348" s="39">
        <v>158459800</v>
      </c>
      <c r="F348" s="38">
        <v>8514</v>
      </c>
      <c r="G348" s="41">
        <v>3591578860</v>
      </c>
      <c r="H348" s="42">
        <v>0</v>
      </c>
      <c r="I348" s="41">
        <v>0</v>
      </c>
      <c r="J348" s="42">
        <v>1</v>
      </c>
      <c r="K348" s="41">
        <v>0</v>
      </c>
      <c r="L348" s="43">
        <f t="shared" si="61"/>
        <v>0.7911131914482549</v>
      </c>
      <c r="M348" s="41">
        <f t="shared" si="62"/>
        <v>8514</v>
      </c>
      <c r="N348" s="42">
        <f t="shared" si="63"/>
        <v>3912500660</v>
      </c>
      <c r="O348" s="42">
        <f t="shared" si="54"/>
        <v>421843.8877143528</v>
      </c>
      <c r="P348" s="40">
        <v>412359.7699800493</v>
      </c>
      <c r="Q348" s="45">
        <f t="shared" si="55"/>
        <v>0.02299961932455822</v>
      </c>
      <c r="R348" s="38">
        <v>460</v>
      </c>
      <c r="S348" s="41">
        <v>460459800</v>
      </c>
      <c r="T348" s="42">
        <v>5</v>
      </c>
      <c r="U348" s="41">
        <v>8484900</v>
      </c>
      <c r="V348" s="42">
        <v>143</v>
      </c>
      <c r="W348" s="41">
        <v>320921800</v>
      </c>
      <c r="X348" s="43">
        <f t="shared" si="56"/>
        <v>0.07068909783128598</v>
      </c>
      <c r="Y348" s="52">
        <f t="shared" si="57"/>
        <v>608</v>
      </c>
      <c r="Z348" s="53">
        <f t="shared" si="58"/>
        <v>789866500</v>
      </c>
      <c r="AA348" s="48">
        <f t="shared" si="59"/>
        <v>9630</v>
      </c>
      <c r="AB348" s="49">
        <f t="shared" si="60"/>
        <v>4539905160</v>
      </c>
      <c r="AC348" s="12"/>
    </row>
    <row r="349" spans="1:29" ht="16.5">
      <c r="A349" s="50" t="s">
        <v>710</v>
      </c>
      <c r="B349" s="36" t="s">
        <v>715</v>
      </c>
      <c r="C349" s="37" t="s">
        <v>664</v>
      </c>
      <c r="D349" s="38">
        <v>436</v>
      </c>
      <c r="E349" s="39">
        <v>38604600</v>
      </c>
      <c r="F349" s="38">
        <v>14190</v>
      </c>
      <c r="G349" s="41">
        <v>6071386900</v>
      </c>
      <c r="H349" s="42">
        <v>91</v>
      </c>
      <c r="I349" s="41">
        <v>37918200</v>
      </c>
      <c r="J349" s="42">
        <v>183</v>
      </c>
      <c r="K349" s="41">
        <v>1895900</v>
      </c>
      <c r="L349" s="43">
        <f t="shared" si="61"/>
        <v>0.9199145993274825</v>
      </c>
      <c r="M349" s="41">
        <f t="shared" si="62"/>
        <v>14281</v>
      </c>
      <c r="N349" s="42">
        <f t="shared" si="63"/>
        <v>6109305100</v>
      </c>
      <c r="O349" s="42">
        <f t="shared" si="54"/>
        <v>427792.52853441634</v>
      </c>
      <c r="P349" s="40">
        <v>413631.0487258471</v>
      </c>
      <c r="Q349" s="45">
        <f t="shared" si="55"/>
        <v>0.03423698451117826</v>
      </c>
      <c r="R349" s="38">
        <v>369</v>
      </c>
      <c r="S349" s="41">
        <v>467772800</v>
      </c>
      <c r="T349" s="42">
        <v>9</v>
      </c>
      <c r="U349" s="41">
        <v>23587100</v>
      </c>
      <c r="V349" s="42">
        <v>0</v>
      </c>
      <c r="W349" s="41">
        <v>0</v>
      </c>
      <c r="X349" s="43">
        <f t="shared" si="56"/>
        <v>0</v>
      </c>
      <c r="Y349" s="52">
        <f t="shared" si="57"/>
        <v>378</v>
      </c>
      <c r="Z349" s="53">
        <f t="shared" si="58"/>
        <v>491359900</v>
      </c>
      <c r="AA349" s="48">
        <f t="shared" si="59"/>
        <v>15278</v>
      </c>
      <c r="AB349" s="49">
        <f t="shared" si="60"/>
        <v>6641165500</v>
      </c>
      <c r="AC349" s="12"/>
    </row>
    <row r="350" spans="1:29" ht="16.5">
      <c r="A350" s="50" t="s">
        <v>712</v>
      </c>
      <c r="B350" s="36" t="s">
        <v>717</v>
      </c>
      <c r="C350" s="37" t="s">
        <v>664</v>
      </c>
      <c r="D350" s="38">
        <v>92</v>
      </c>
      <c r="E350" s="39">
        <v>33543500</v>
      </c>
      <c r="F350" s="38">
        <v>2883</v>
      </c>
      <c r="G350" s="41">
        <v>1799987425</v>
      </c>
      <c r="H350" s="42">
        <v>0</v>
      </c>
      <c r="I350" s="41">
        <v>0</v>
      </c>
      <c r="J350" s="42">
        <v>0</v>
      </c>
      <c r="K350" s="41">
        <v>0</v>
      </c>
      <c r="L350" s="43">
        <f t="shared" si="61"/>
        <v>0.9077316825747546</v>
      </c>
      <c r="M350" s="41">
        <f t="shared" si="62"/>
        <v>2883</v>
      </c>
      <c r="N350" s="42">
        <f t="shared" si="63"/>
        <v>1807653925</v>
      </c>
      <c r="O350" s="42">
        <f t="shared" si="54"/>
        <v>624345.2740201179</v>
      </c>
      <c r="P350" s="40">
        <v>622705.0951557093</v>
      </c>
      <c r="Q350" s="45">
        <f t="shared" si="55"/>
        <v>0.002633957674617231</v>
      </c>
      <c r="R350" s="38">
        <v>205</v>
      </c>
      <c r="S350" s="41">
        <v>133793450</v>
      </c>
      <c r="T350" s="42">
        <v>11</v>
      </c>
      <c r="U350" s="41">
        <v>7960100</v>
      </c>
      <c r="V350" s="42">
        <v>6</v>
      </c>
      <c r="W350" s="41">
        <v>7666500</v>
      </c>
      <c r="X350" s="43">
        <f t="shared" si="56"/>
        <v>0.003866207534455056</v>
      </c>
      <c r="Y350" s="52">
        <f t="shared" si="57"/>
        <v>222</v>
      </c>
      <c r="Z350" s="53">
        <f t="shared" si="58"/>
        <v>149420050</v>
      </c>
      <c r="AA350" s="48">
        <f t="shared" si="59"/>
        <v>3197</v>
      </c>
      <c r="AB350" s="49">
        <f t="shared" si="60"/>
        <v>1982950975</v>
      </c>
      <c r="AC350" s="12"/>
    </row>
    <row r="351" spans="1:29" ht="16.5">
      <c r="A351" s="50" t="s">
        <v>714</v>
      </c>
      <c r="B351" s="36" t="s">
        <v>719</v>
      </c>
      <c r="C351" s="37" t="s">
        <v>664</v>
      </c>
      <c r="D351" s="38">
        <v>435</v>
      </c>
      <c r="E351" s="39">
        <v>75738300</v>
      </c>
      <c r="F351" s="38">
        <v>13201</v>
      </c>
      <c r="G351" s="41">
        <v>6514545800</v>
      </c>
      <c r="H351" s="42">
        <v>69</v>
      </c>
      <c r="I351" s="41">
        <v>37119700</v>
      </c>
      <c r="J351" s="42">
        <v>148</v>
      </c>
      <c r="K351" s="41">
        <v>993300</v>
      </c>
      <c r="L351" s="43">
        <f t="shared" si="61"/>
        <v>0.9113056027555995</v>
      </c>
      <c r="M351" s="41">
        <f t="shared" si="62"/>
        <v>13270</v>
      </c>
      <c r="N351" s="42">
        <f t="shared" si="63"/>
        <v>6573952500</v>
      </c>
      <c r="O351" s="42">
        <f t="shared" si="54"/>
        <v>493720.0828937453</v>
      </c>
      <c r="P351" s="40">
        <v>493727.45157156856</v>
      </c>
      <c r="Q351" s="45">
        <f t="shared" si="55"/>
        <v>-1.4924586023777774E-05</v>
      </c>
      <c r="R351" s="38">
        <v>269</v>
      </c>
      <c r="S351" s="41">
        <v>457853700</v>
      </c>
      <c r="T351" s="42">
        <v>28</v>
      </c>
      <c r="U351" s="41">
        <v>80779900</v>
      </c>
      <c r="V351" s="42">
        <v>3</v>
      </c>
      <c r="W351" s="41">
        <v>22287000</v>
      </c>
      <c r="X351" s="43">
        <f t="shared" si="56"/>
        <v>0.003100016014037048</v>
      </c>
      <c r="Y351" s="52">
        <f t="shared" si="57"/>
        <v>300</v>
      </c>
      <c r="Z351" s="53">
        <f t="shared" si="58"/>
        <v>560920600</v>
      </c>
      <c r="AA351" s="48">
        <f t="shared" si="59"/>
        <v>14153</v>
      </c>
      <c r="AB351" s="49">
        <f t="shared" si="60"/>
        <v>7189317700</v>
      </c>
      <c r="AC351" s="12"/>
    </row>
    <row r="352" spans="1:29" ht="16.5">
      <c r="A352" s="50" t="s">
        <v>716</v>
      </c>
      <c r="B352" s="36" t="s">
        <v>721</v>
      </c>
      <c r="C352" s="37" t="s">
        <v>664</v>
      </c>
      <c r="D352" s="38">
        <v>106</v>
      </c>
      <c r="E352" s="39">
        <v>5363700</v>
      </c>
      <c r="F352" s="38">
        <v>2465</v>
      </c>
      <c r="G352" s="41">
        <v>813226800</v>
      </c>
      <c r="H352" s="42">
        <v>0</v>
      </c>
      <c r="I352" s="41">
        <v>0</v>
      </c>
      <c r="J352" s="42">
        <v>0</v>
      </c>
      <c r="K352" s="41">
        <v>0</v>
      </c>
      <c r="L352" s="43">
        <f t="shared" si="61"/>
        <v>0.749219826400837</v>
      </c>
      <c r="M352" s="41">
        <f t="shared" si="62"/>
        <v>2465</v>
      </c>
      <c r="N352" s="42">
        <f t="shared" si="63"/>
        <v>932144000</v>
      </c>
      <c r="O352" s="42">
        <f t="shared" si="54"/>
        <v>329909.4523326572</v>
      </c>
      <c r="P352" s="40">
        <v>319604.376012966</v>
      </c>
      <c r="Q352" s="45">
        <f t="shared" si="55"/>
        <v>0.03224322660486081</v>
      </c>
      <c r="R352" s="38">
        <v>152</v>
      </c>
      <c r="S352" s="41">
        <v>144389200</v>
      </c>
      <c r="T352" s="42">
        <v>5</v>
      </c>
      <c r="U352" s="41">
        <v>3534600</v>
      </c>
      <c r="V352" s="42">
        <v>17</v>
      </c>
      <c r="W352" s="41">
        <v>118917200</v>
      </c>
      <c r="X352" s="43">
        <f t="shared" si="56"/>
        <v>0.10955753541333561</v>
      </c>
      <c r="Y352" s="52">
        <f t="shared" si="57"/>
        <v>174</v>
      </c>
      <c r="Z352" s="53">
        <f t="shared" si="58"/>
        <v>266841000</v>
      </c>
      <c r="AA352" s="48">
        <f t="shared" si="59"/>
        <v>2745</v>
      </c>
      <c r="AB352" s="49">
        <f t="shared" si="60"/>
        <v>1085431500</v>
      </c>
      <c r="AC352" s="12"/>
    </row>
    <row r="353" spans="1:29" ht="16.5">
      <c r="A353" s="50" t="s">
        <v>718</v>
      </c>
      <c r="B353" s="36" t="s">
        <v>722</v>
      </c>
      <c r="C353" s="37" t="s">
        <v>664</v>
      </c>
      <c r="D353" s="38">
        <v>349</v>
      </c>
      <c r="E353" s="39">
        <v>48183400</v>
      </c>
      <c r="F353" s="38">
        <v>6332</v>
      </c>
      <c r="G353" s="41">
        <v>1825220190</v>
      </c>
      <c r="H353" s="42">
        <v>5</v>
      </c>
      <c r="I353" s="41">
        <v>1646600</v>
      </c>
      <c r="J353" s="42">
        <v>11</v>
      </c>
      <c r="K353" s="41">
        <v>28000</v>
      </c>
      <c r="L353" s="43">
        <f t="shared" si="61"/>
        <v>0.8473760705506906</v>
      </c>
      <c r="M353" s="41">
        <f t="shared" si="62"/>
        <v>6337</v>
      </c>
      <c r="N353" s="42">
        <f t="shared" si="63"/>
        <v>1881013390</v>
      </c>
      <c r="O353" s="42">
        <f t="shared" si="54"/>
        <v>288285.7487770238</v>
      </c>
      <c r="P353" s="40">
        <v>282045.4975555906</v>
      </c>
      <c r="Q353" s="45">
        <f t="shared" si="55"/>
        <v>0.022124980811662427</v>
      </c>
      <c r="R353" s="38">
        <v>184</v>
      </c>
      <c r="S353" s="41">
        <v>223122100</v>
      </c>
      <c r="T353" s="42">
        <v>3</v>
      </c>
      <c r="U353" s="41">
        <v>3563400</v>
      </c>
      <c r="V353" s="42">
        <v>10</v>
      </c>
      <c r="W353" s="41">
        <v>54146600</v>
      </c>
      <c r="X353" s="43">
        <f t="shared" si="56"/>
        <v>0.025115423517923837</v>
      </c>
      <c r="Y353" s="52">
        <f t="shared" si="57"/>
        <v>197</v>
      </c>
      <c r="Z353" s="53">
        <f t="shared" si="58"/>
        <v>280832100</v>
      </c>
      <c r="AA353" s="48">
        <f t="shared" si="59"/>
        <v>6894</v>
      </c>
      <c r="AB353" s="49">
        <f t="shared" si="60"/>
        <v>2155910290</v>
      </c>
      <c r="AC353" s="12"/>
    </row>
    <row r="354" spans="1:29" ht="16.5">
      <c r="A354" s="50" t="s">
        <v>720</v>
      </c>
      <c r="B354" s="36" t="s">
        <v>724</v>
      </c>
      <c r="C354" s="37" t="s">
        <v>664</v>
      </c>
      <c r="D354" s="38">
        <v>1057</v>
      </c>
      <c r="E354" s="39">
        <v>115035600</v>
      </c>
      <c r="F354" s="38">
        <v>22512</v>
      </c>
      <c r="G354" s="41">
        <v>9501285800</v>
      </c>
      <c r="H354" s="42">
        <v>88</v>
      </c>
      <c r="I354" s="41">
        <v>129031900</v>
      </c>
      <c r="J354" s="42">
        <v>140</v>
      </c>
      <c r="K354" s="41">
        <v>665500</v>
      </c>
      <c r="L354" s="43">
        <f t="shared" si="61"/>
        <v>0.8874869627581838</v>
      </c>
      <c r="M354" s="41">
        <f t="shared" si="62"/>
        <v>22600</v>
      </c>
      <c r="N354" s="42">
        <f t="shared" si="63"/>
        <v>9738628800</v>
      </c>
      <c r="O354" s="42">
        <f t="shared" si="54"/>
        <v>426120.2522123894</v>
      </c>
      <c r="P354" s="40">
        <v>417868.8022468928</v>
      </c>
      <c r="Q354" s="45">
        <f t="shared" si="55"/>
        <v>0.01974650876334452</v>
      </c>
      <c r="R354" s="38">
        <v>587</v>
      </c>
      <c r="S354" s="41">
        <v>991181200</v>
      </c>
      <c r="T354" s="42">
        <v>2</v>
      </c>
      <c r="U354" s="41">
        <v>5710500</v>
      </c>
      <c r="V354" s="42">
        <v>14</v>
      </c>
      <c r="W354" s="41">
        <v>108311100</v>
      </c>
      <c r="X354" s="43">
        <f t="shared" si="56"/>
        <v>0.009981466049868524</v>
      </c>
      <c r="Y354" s="52">
        <f t="shared" si="57"/>
        <v>603</v>
      </c>
      <c r="Z354" s="53">
        <f t="shared" si="58"/>
        <v>1105202800</v>
      </c>
      <c r="AA354" s="48">
        <f t="shared" si="59"/>
        <v>24400</v>
      </c>
      <c r="AB354" s="49">
        <f t="shared" si="60"/>
        <v>10851221600</v>
      </c>
      <c r="AC354" s="12"/>
    </row>
    <row r="355" spans="1:29" ht="16.5">
      <c r="A355" s="50" t="s">
        <v>723</v>
      </c>
      <c r="B355" s="36" t="s">
        <v>726</v>
      </c>
      <c r="C355" s="37" t="s">
        <v>664</v>
      </c>
      <c r="D355" s="38">
        <v>247</v>
      </c>
      <c r="E355" s="39">
        <v>31151800</v>
      </c>
      <c r="F355" s="38">
        <v>3112</v>
      </c>
      <c r="G355" s="41">
        <v>1663157360</v>
      </c>
      <c r="H355" s="42">
        <v>220</v>
      </c>
      <c r="I355" s="41">
        <v>86448100</v>
      </c>
      <c r="J355" s="42">
        <v>407</v>
      </c>
      <c r="K355" s="41">
        <v>4346100</v>
      </c>
      <c r="L355" s="43">
        <f t="shared" si="61"/>
        <v>0.9389310846054121</v>
      </c>
      <c r="M355" s="41">
        <f t="shared" si="62"/>
        <v>3332</v>
      </c>
      <c r="N355" s="42">
        <f t="shared" si="63"/>
        <v>1749605460</v>
      </c>
      <c r="O355" s="42">
        <f t="shared" si="54"/>
        <v>525091.674669868</v>
      </c>
      <c r="P355" s="40">
        <v>524271.10507246375</v>
      </c>
      <c r="Q355" s="45">
        <f t="shared" si="55"/>
        <v>0.0015651627363495453</v>
      </c>
      <c r="R355" s="38">
        <v>94</v>
      </c>
      <c r="S355" s="41">
        <v>73817600</v>
      </c>
      <c r="T355" s="42">
        <v>4</v>
      </c>
      <c r="U355" s="41">
        <v>4480400</v>
      </c>
      <c r="V355" s="42">
        <v>0</v>
      </c>
      <c r="W355" s="41">
        <v>0</v>
      </c>
      <c r="X355" s="43">
        <f t="shared" si="56"/>
        <v>0</v>
      </c>
      <c r="Y355" s="52">
        <f t="shared" si="57"/>
        <v>98</v>
      </c>
      <c r="Z355" s="53">
        <f t="shared" si="58"/>
        <v>78298000</v>
      </c>
      <c r="AA355" s="48">
        <f t="shared" si="59"/>
        <v>4084</v>
      </c>
      <c r="AB355" s="49">
        <f t="shared" si="60"/>
        <v>1863401360</v>
      </c>
      <c r="AC355" s="12"/>
    </row>
    <row r="356" spans="1:29" ht="16.5">
      <c r="A356" s="50" t="s">
        <v>725</v>
      </c>
      <c r="B356" s="36" t="s">
        <v>728</v>
      </c>
      <c r="C356" s="37" t="s">
        <v>664</v>
      </c>
      <c r="D356" s="38">
        <v>92</v>
      </c>
      <c r="E356" s="39">
        <v>27522100</v>
      </c>
      <c r="F356" s="38">
        <v>1995</v>
      </c>
      <c r="G356" s="41">
        <v>1404763900</v>
      </c>
      <c r="H356" s="42">
        <v>0</v>
      </c>
      <c r="I356" s="41">
        <v>0</v>
      </c>
      <c r="J356" s="42">
        <v>0</v>
      </c>
      <c r="K356" s="41">
        <v>0</v>
      </c>
      <c r="L356" s="43">
        <f t="shared" si="61"/>
        <v>0.9582847544560739</v>
      </c>
      <c r="M356" s="41">
        <f t="shared" si="62"/>
        <v>1995</v>
      </c>
      <c r="N356" s="42">
        <f t="shared" si="63"/>
        <v>1404763900</v>
      </c>
      <c r="O356" s="42">
        <f t="shared" si="54"/>
        <v>704142.305764411</v>
      </c>
      <c r="P356" s="40">
        <v>660171.2995484194</v>
      </c>
      <c r="Q356" s="45">
        <f t="shared" si="55"/>
        <v>0.06660544959477835</v>
      </c>
      <c r="R356" s="38">
        <v>38</v>
      </c>
      <c r="S356" s="41">
        <v>33628900</v>
      </c>
      <c r="T356" s="42">
        <v>0</v>
      </c>
      <c r="U356" s="41">
        <v>0</v>
      </c>
      <c r="V356" s="42">
        <v>0</v>
      </c>
      <c r="W356" s="41">
        <v>0</v>
      </c>
      <c r="X356" s="43">
        <f t="shared" si="56"/>
        <v>0</v>
      </c>
      <c r="Y356" s="52">
        <f t="shared" si="57"/>
        <v>38</v>
      </c>
      <c r="Z356" s="53">
        <f t="shared" si="58"/>
        <v>33628900</v>
      </c>
      <c r="AA356" s="48">
        <f t="shared" si="59"/>
        <v>2125</v>
      </c>
      <c r="AB356" s="49">
        <f t="shared" si="60"/>
        <v>1465914900</v>
      </c>
      <c r="AC356" s="12"/>
    </row>
    <row r="357" spans="1:29" ht="16.5">
      <c r="A357" s="50" t="s">
        <v>727</v>
      </c>
      <c r="B357" s="36" t="s">
        <v>730</v>
      </c>
      <c r="C357" s="37" t="s">
        <v>664</v>
      </c>
      <c r="D357" s="38">
        <v>275</v>
      </c>
      <c r="E357" s="39">
        <v>54355300</v>
      </c>
      <c r="F357" s="38">
        <v>9720</v>
      </c>
      <c r="G357" s="41">
        <v>3064590900</v>
      </c>
      <c r="H357" s="42">
        <v>1</v>
      </c>
      <c r="I357" s="41">
        <v>286800</v>
      </c>
      <c r="J357" s="42">
        <v>2</v>
      </c>
      <c r="K357" s="41">
        <v>9800</v>
      </c>
      <c r="L357" s="43">
        <f t="shared" si="61"/>
        <v>0.7845800295500245</v>
      </c>
      <c r="M357" s="41">
        <f t="shared" si="62"/>
        <v>9721</v>
      </c>
      <c r="N357" s="42">
        <f t="shared" si="63"/>
        <v>3222650800</v>
      </c>
      <c r="O357" s="42">
        <f t="shared" si="54"/>
        <v>315284.19915646536</v>
      </c>
      <c r="P357" s="40">
        <v>291172.03171661</v>
      </c>
      <c r="Q357" s="45">
        <f t="shared" si="55"/>
        <v>0.0828107263520525</v>
      </c>
      <c r="R357" s="38">
        <v>414</v>
      </c>
      <c r="S357" s="41">
        <v>560720800</v>
      </c>
      <c r="T357" s="42">
        <v>55</v>
      </c>
      <c r="U357" s="41">
        <v>68656000</v>
      </c>
      <c r="V357" s="42">
        <v>69</v>
      </c>
      <c r="W357" s="41">
        <v>157773100</v>
      </c>
      <c r="X357" s="43">
        <f t="shared" si="56"/>
        <v>0.04038843816188782</v>
      </c>
      <c r="Y357" s="52">
        <f t="shared" si="57"/>
        <v>538</v>
      </c>
      <c r="Z357" s="53">
        <f t="shared" si="58"/>
        <v>787149900</v>
      </c>
      <c r="AA357" s="48">
        <f t="shared" si="59"/>
        <v>10536</v>
      </c>
      <c r="AB357" s="49">
        <f t="shared" si="60"/>
        <v>3906392700</v>
      </c>
      <c r="AC357" s="12"/>
    </row>
    <row r="358" spans="1:29" ht="16.5">
      <c r="A358" s="50" t="s">
        <v>729</v>
      </c>
      <c r="B358" s="36" t="s">
        <v>732</v>
      </c>
      <c r="C358" s="37" t="s">
        <v>664</v>
      </c>
      <c r="D358" s="38">
        <v>35</v>
      </c>
      <c r="E358" s="39">
        <v>2550700</v>
      </c>
      <c r="F358" s="38">
        <v>1526</v>
      </c>
      <c r="G358" s="41">
        <v>402956300</v>
      </c>
      <c r="H358" s="42">
        <v>0</v>
      </c>
      <c r="I358" s="41">
        <v>0</v>
      </c>
      <c r="J358" s="42">
        <v>0</v>
      </c>
      <c r="K358" s="41">
        <v>0</v>
      </c>
      <c r="L358" s="43">
        <f t="shared" si="61"/>
        <v>0.7023734780112343</v>
      </c>
      <c r="M358" s="41">
        <f t="shared" si="62"/>
        <v>1526</v>
      </c>
      <c r="N358" s="42">
        <f t="shared" si="63"/>
        <v>456271600</v>
      </c>
      <c r="O358" s="42">
        <f t="shared" si="54"/>
        <v>264060.48492791614</v>
      </c>
      <c r="P358" s="40">
        <v>253005.50098231828</v>
      </c>
      <c r="Q358" s="45">
        <f t="shared" si="55"/>
        <v>0.04369463866467655</v>
      </c>
      <c r="R358" s="38">
        <v>101</v>
      </c>
      <c r="S358" s="41">
        <v>106660900</v>
      </c>
      <c r="T358" s="42">
        <v>6</v>
      </c>
      <c r="U358" s="41">
        <v>8223400</v>
      </c>
      <c r="V358" s="42">
        <v>8</v>
      </c>
      <c r="W358" s="41">
        <v>53315300</v>
      </c>
      <c r="X358" s="43">
        <f t="shared" si="56"/>
        <v>0.09293129972707304</v>
      </c>
      <c r="Y358" s="52">
        <f t="shared" si="57"/>
        <v>115</v>
      </c>
      <c r="Z358" s="53">
        <f t="shared" si="58"/>
        <v>168199600</v>
      </c>
      <c r="AA358" s="48">
        <f t="shared" si="59"/>
        <v>1676</v>
      </c>
      <c r="AB358" s="49">
        <f t="shared" si="60"/>
        <v>573706600</v>
      </c>
      <c r="AC358" s="12"/>
    </row>
    <row r="359" spans="1:29" ht="16.5">
      <c r="A359" s="50" t="s">
        <v>731</v>
      </c>
      <c r="B359" s="36" t="s">
        <v>734</v>
      </c>
      <c r="C359" s="37" t="s">
        <v>664</v>
      </c>
      <c r="D359" s="38">
        <v>540</v>
      </c>
      <c r="E359" s="39">
        <v>54390000</v>
      </c>
      <c r="F359" s="38">
        <v>6672</v>
      </c>
      <c r="G359" s="41">
        <v>2292710400</v>
      </c>
      <c r="H359" s="42">
        <v>20</v>
      </c>
      <c r="I359" s="41">
        <v>7889000</v>
      </c>
      <c r="J359" s="42">
        <v>44</v>
      </c>
      <c r="K359" s="41">
        <v>180400</v>
      </c>
      <c r="L359" s="43">
        <f t="shared" si="61"/>
        <v>0.7229235127492997</v>
      </c>
      <c r="M359" s="41">
        <f t="shared" si="62"/>
        <v>6692</v>
      </c>
      <c r="N359" s="42">
        <f t="shared" si="63"/>
        <v>2493702800</v>
      </c>
      <c r="O359" s="42">
        <f t="shared" si="54"/>
        <v>343783.5325762104</v>
      </c>
      <c r="P359" s="40">
        <v>331283.89843393647</v>
      </c>
      <c r="Q359" s="45">
        <f t="shared" si="55"/>
        <v>0.037730883394462816</v>
      </c>
      <c r="R359" s="38">
        <v>167</v>
      </c>
      <c r="S359" s="41">
        <v>600048300</v>
      </c>
      <c r="T359" s="42">
        <v>16</v>
      </c>
      <c r="U359" s="41">
        <v>34033700</v>
      </c>
      <c r="V359" s="42">
        <v>4</v>
      </c>
      <c r="W359" s="41">
        <v>193103400</v>
      </c>
      <c r="X359" s="43">
        <f t="shared" si="56"/>
        <v>0.06067939870445637</v>
      </c>
      <c r="Y359" s="52">
        <f t="shared" si="57"/>
        <v>187</v>
      </c>
      <c r="Z359" s="53">
        <f t="shared" si="58"/>
        <v>827185400</v>
      </c>
      <c r="AA359" s="48">
        <f t="shared" si="59"/>
        <v>7463</v>
      </c>
      <c r="AB359" s="49">
        <f t="shared" si="60"/>
        <v>3182355200</v>
      </c>
      <c r="AC359" s="12"/>
    </row>
    <row r="360" spans="1:29" ht="16.5">
      <c r="A360" s="50" t="s">
        <v>735</v>
      </c>
      <c r="B360" s="36" t="s">
        <v>736</v>
      </c>
      <c r="C360" s="37" t="s">
        <v>664</v>
      </c>
      <c r="D360" s="38">
        <v>480</v>
      </c>
      <c r="E360" s="39">
        <v>75981300</v>
      </c>
      <c r="F360" s="38">
        <v>8537</v>
      </c>
      <c r="G360" s="41">
        <v>4082025000</v>
      </c>
      <c r="H360" s="42">
        <v>2</v>
      </c>
      <c r="I360" s="41">
        <v>1294200</v>
      </c>
      <c r="J360" s="42">
        <v>3</v>
      </c>
      <c r="K360" s="41">
        <v>4100</v>
      </c>
      <c r="L360" s="43">
        <f t="shared" si="61"/>
        <v>0.8198847737312989</v>
      </c>
      <c r="M360" s="41">
        <f t="shared" si="62"/>
        <v>8539</v>
      </c>
      <c r="N360" s="42">
        <f t="shared" si="63"/>
        <v>4319856000</v>
      </c>
      <c r="O360" s="42">
        <f t="shared" si="54"/>
        <v>478196.41644220636</v>
      </c>
      <c r="P360" s="40">
        <v>455498.2124079916</v>
      </c>
      <c r="Q360" s="45">
        <f t="shared" si="55"/>
        <v>0.049831598491288716</v>
      </c>
      <c r="R360" s="38">
        <v>408</v>
      </c>
      <c r="S360" s="41">
        <v>584516000</v>
      </c>
      <c r="T360" s="42">
        <v>0</v>
      </c>
      <c r="U360" s="41">
        <v>0</v>
      </c>
      <c r="V360" s="42">
        <v>15</v>
      </c>
      <c r="W360" s="41">
        <v>236536800</v>
      </c>
      <c r="X360" s="43">
        <f t="shared" si="56"/>
        <v>0.04749394089669147</v>
      </c>
      <c r="Y360" s="52">
        <f t="shared" si="57"/>
        <v>423</v>
      </c>
      <c r="Z360" s="53">
        <f t="shared" si="58"/>
        <v>821052800</v>
      </c>
      <c r="AA360" s="48">
        <f t="shared" si="59"/>
        <v>9445</v>
      </c>
      <c r="AB360" s="49">
        <f t="shared" si="60"/>
        <v>4980357400</v>
      </c>
      <c r="AC360" s="12"/>
    </row>
    <row r="361" spans="1:29" ht="16.5">
      <c r="A361" s="50" t="s">
        <v>737</v>
      </c>
      <c r="B361" s="36" t="s">
        <v>738</v>
      </c>
      <c r="C361" s="37" t="s">
        <v>664</v>
      </c>
      <c r="D361" s="38">
        <v>91</v>
      </c>
      <c r="E361" s="39">
        <v>17438300</v>
      </c>
      <c r="F361" s="38">
        <v>2030</v>
      </c>
      <c r="G361" s="41">
        <v>1123186400</v>
      </c>
      <c r="H361" s="42">
        <v>1</v>
      </c>
      <c r="I361" s="41">
        <v>557100</v>
      </c>
      <c r="J361" s="42">
        <v>1</v>
      </c>
      <c r="K361" s="41">
        <v>7900</v>
      </c>
      <c r="L361" s="43">
        <f t="shared" si="61"/>
        <v>0.8669081706153036</v>
      </c>
      <c r="M361" s="41">
        <f t="shared" si="62"/>
        <v>2031</v>
      </c>
      <c r="N361" s="42">
        <f t="shared" si="63"/>
        <v>1127688700</v>
      </c>
      <c r="O361" s="42">
        <f t="shared" si="54"/>
        <v>553295.667159035</v>
      </c>
      <c r="P361" s="40">
        <v>447402.72142503713</v>
      </c>
      <c r="Q361" s="45">
        <f t="shared" si="55"/>
        <v>0.23668373182155608</v>
      </c>
      <c r="R361" s="38">
        <v>31</v>
      </c>
      <c r="S361" s="41">
        <v>151131000</v>
      </c>
      <c r="T361" s="42">
        <v>0</v>
      </c>
      <c r="U361" s="41">
        <v>0</v>
      </c>
      <c r="V361" s="42">
        <v>1</v>
      </c>
      <c r="W361" s="41">
        <v>3945200</v>
      </c>
      <c r="X361" s="43">
        <f t="shared" si="56"/>
        <v>0.003043511365993659</v>
      </c>
      <c r="Y361" s="52">
        <f t="shared" si="57"/>
        <v>32</v>
      </c>
      <c r="Z361" s="53">
        <f t="shared" si="58"/>
        <v>155076200</v>
      </c>
      <c r="AA361" s="48">
        <f t="shared" si="59"/>
        <v>2155</v>
      </c>
      <c r="AB361" s="49">
        <f t="shared" si="60"/>
        <v>1296265900</v>
      </c>
      <c r="AC361" s="12"/>
    </row>
    <row r="362" spans="1:29" ht="16.5">
      <c r="A362" s="50" t="s">
        <v>739</v>
      </c>
      <c r="B362" s="36" t="s">
        <v>740</v>
      </c>
      <c r="C362" s="37" t="s">
        <v>664</v>
      </c>
      <c r="D362" s="38">
        <v>144</v>
      </c>
      <c r="E362" s="39">
        <v>13851400</v>
      </c>
      <c r="F362" s="38">
        <v>6295</v>
      </c>
      <c r="G362" s="41">
        <v>1985632000</v>
      </c>
      <c r="H362" s="42">
        <v>0</v>
      </c>
      <c r="I362" s="41">
        <v>0</v>
      </c>
      <c r="J362" s="42">
        <v>2</v>
      </c>
      <c r="K362" s="41">
        <v>26400</v>
      </c>
      <c r="L362" s="43">
        <f t="shared" si="61"/>
        <v>0.8151278994538534</v>
      </c>
      <c r="M362" s="41">
        <f t="shared" si="62"/>
        <v>6295</v>
      </c>
      <c r="N362" s="42">
        <f t="shared" si="63"/>
        <v>1985632000</v>
      </c>
      <c r="O362" s="42">
        <f t="shared" si="54"/>
        <v>315430.0238284353</v>
      </c>
      <c r="P362" s="40">
        <v>300470.790978399</v>
      </c>
      <c r="Q362" s="45">
        <f t="shared" si="55"/>
        <v>0.049785980199026136</v>
      </c>
      <c r="R362" s="38">
        <v>373</v>
      </c>
      <c r="S362" s="41">
        <v>408327800</v>
      </c>
      <c r="T362" s="42">
        <v>6</v>
      </c>
      <c r="U362" s="41">
        <v>28138400</v>
      </c>
      <c r="V362" s="42">
        <v>0</v>
      </c>
      <c r="W362" s="41">
        <v>0</v>
      </c>
      <c r="X362" s="43">
        <f t="shared" si="56"/>
        <v>0</v>
      </c>
      <c r="Y362" s="52">
        <f t="shared" si="57"/>
        <v>379</v>
      </c>
      <c r="Z362" s="53">
        <f t="shared" si="58"/>
        <v>436466200</v>
      </c>
      <c r="AA362" s="48">
        <f t="shared" si="59"/>
        <v>6820</v>
      </c>
      <c r="AB362" s="49">
        <f t="shared" si="60"/>
        <v>2435976000</v>
      </c>
      <c r="AC362" s="12"/>
    </row>
    <row r="363" spans="1:29" ht="16.5">
      <c r="A363" s="50" t="s">
        <v>741</v>
      </c>
      <c r="B363" s="36" t="s">
        <v>742</v>
      </c>
      <c r="C363" s="37" t="s">
        <v>664</v>
      </c>
      <c r="D363" s="38">
        <v>99</v>
      </c>
      <c r="E363" s="39">
        <v>17859600</v>
      </c>
      <c r="F363" s="38">
        <v>3386</v>
      </c>
      <c r="G363" s="41">
        <v>1240059300</v>
      </c>
      <c r="H363" s="42">
        <v>0</v>
      </c>
      <c r="I363" s="41">
        <v>0</v>
      </c>
      <c r="J363" s="42">
        <v>0</v>
      </c>
      <c r="K363" s="41">
        <v>0</v>
      </c>
      <c r="L363" s="43">
        <f t="shared" si="61"/>
        <v>0.5826623756574549</v>
      </c>
      <c r="M363" s="41">
        <f t="shared" si="62"/>
        <v>3386</v>
      </c>
      <c r="N363" s="42">
        <f t="shared" si="63"/>
        <v>1442023500</v>
      </c>
      <c r="O363" s="42">
        <f t="shared" si="54"/>
        <v>366231.33490844653</v>
      </c>
      <c r="P363" s="40">
        <v>361339.58641063515</v>
      </c>
      <c r="Q363" s="45">
        <f t="shared" si="55"/>
        <v>0.01353781506865477</v>
      </c>
      <c r="R363" s="38">
        <v>592</v>
      </c>
      <c r="S363" s="41">
        <v>642746900</v>
      </c>
      <c r="T363" s="42">
        <v>35</v>
      </c>
      <c r="U363" s="41">
        <v>25633900</v>
      </c>
      <c r="V363" s="42">
        <v>31</v>
      </c>
      <c r="W363" s="41">
        <v>201964200</v>
      </c>
      <c r="X363" s="43">
        <f t="shared" si="56"/>
        <v>0.09489622034184765</v>
      </c>
      <c r="Y363" s="52">
        <f t="shared" si="57"/>
        <v>658</v>
      </c>
      <c r="Z363" s="53">
        <f t="shared" si="58"/>
        <v>870345000</v>
      </c>
      <c r="AA363" s="48">
        <f t="shared" si="59"/>
        <v>4143</v>
      </c>
      <c r="AB363" s="49">
        <f t="shared" si="60"/>
        <v>2128263900</v>
      </c>
      <c r="AC363" s="12"/>
    </row>
    <row r="364" spans="1:29" ht="16.5">
      <c r="A364" s="50" t="s">
        <v>743</v>
      </c>
      <c r="B364" s="36" t="s">
        <v>744</v>
      </c>
      <c r="C364" s="37" t="s">
        <v>664</v>
      </c>
      <c r="D364" s="38">
        <v>2</v>
      </c>
      <c r="E364" s="39">
        <v>137700</v>
      </c>
      <c r="F364" s="38">
        <v>308</v>
      </c>
      <c r="G364" s="41">
        <v>77623000</v>
      </c>
      <c r="H364" s="42">
        <v>7</v>
      </c>
      <c r="I364" s="41">
        <v>3995700</v>
      </c>
      <c r="J364" s="42">
        <v>9</v>
      </c>
      <c r="K364" s="41">
        <v>161000</v>
      </c>
      <c r="L364" s="43">
        <f t="shared" si="61"/>
        <v>0.9524202384939338</v>
      </c>
      <c r="M364" s="41">
        <f t="shared" si="62"/>
        <v>315</v>
      </c>
      <c r="N364" s="42">
        <f t="shared" si="63"/>
        <v>82985800</v>
      </c>
      <c r="O364" s="42">
        <f t="shared" si="54"/>
        <v>259106.9841269841</v>
      </c>
      <c r="P364" s="40">
        <v>259050.15873015873</v>
      </c>
      <c r="Q364" s="45">
        <f t="shared" si="55"/>
        <v>0.0002193605945039291</v>
      </c>
      <c r="R364" s="38">
        <v>3</v>
      </c>
      <c r="S364" s="41">
        <v>972400</v>
      </c>
      <c r="T364" s="42">
        <v>3</v>
      </c>
      <c r="U364" s="41">
        <v>1439200</v>
      </c>
      <c r="V364" s="42">
        <v>1</v>
      </c>
      <c r="W364" s="41">
        <v>1367100</v>
      </c>
      <c r="X364" s="43">
        <f t="shared" si="56"/>
        <v>0.01595288467036423</v>
      </c>
      <c r="Y364" s="52">
        <f t="shared" si="57"/>
        <v>7</v>
      </c>
      <c r="Z364" s="53">
        <f t="shared" si="58"/>
        <v>3778700</v>
      </c>
      <c r="AA364" s="48">
        <f t="shared" si="59"/>
        <v>333</v>
      </c>
      <c r="AB364" s="49">
        <f t="shared" si="60"/>
        <v>85696100</v>
      </c>
      <c r="AC364" s="12"/>
    </row>
    <row r="365" spans="1:29" ht="16.5">
      <c r="A365" s="50" t="s">
        <v>745</v>
      </c>
      <c r="B365" s="36" t="s">
        <v>746</v>
      </c>
      <c r="C365" s="37" t="s">
        <v>664</v>
      </c>
      <c r="D365" s="38">
        <v>82</v>
      </c>
      <c r="E365" s="39">
        <v>51288600</v>
      </c>
      <c r="F365" s="38">
        <v>2451</v>
      </c>
      <c r="G365" s="41">
        <v>3404746900</v>
      </c>
      <c r="H365" s="42">
        <v>2</v>
      </c>
      <c r="I365" s="41">
        <v>7043700</v>
      </c>
      <c r="J365" s="42">
        <v>7</v>
      </c>
      <c r="K365" s="41">
        <v>25000</v>
      </c>
      <c r="L365" s="43">
        <f t="shared" si="61"/>
        <v>0.9544360304818357</v>
      </c>
      <c r="M365" s="41">
        <f t="shared" si="62"/>
        <v>2453</v>
      </c>
      <c r="N365" s="42">
        <f t="shared" si="63"/>
        <v>3412985800</v>
      </c>
      <c r="O365" s="42">
        <f t="shared" si="54"/>
        <v>1390864.4924582145</v>
      </c>
      <c r="P365" s="40">
        <v>1331540.1940962393</v>
      </c>
      <c r="Q365" s="45">
        <f t="shared" si="55"/>
        <v>0.0445531412607793</v>
      </c>
      <c r="R365" s="38">
        <v>65</v>
      </c>
      <c r="S365" s="41">
        <v>110367200</v>
      </c>
      <c r="T365" s="42">
        <v>0</v>
      </c>
      <c r="U365" s="41">
        <v>0</v>
      </c>
      <c r="V365" s="42">
        <v>1</v>
      </c>
      <c r="W365" s="41">
        <v>1195200</v>
      </c>
      <c r="X365" s="43">
        <f t="shared" si="56"/>
        <v>0.0003343528596485054</v>
      </c>
      <c r="Y365" s="52">
        <f t="shared" si="57"/>
        <v>66</v>
      </c>
      <c r="Z365" s="53">
        <f t="shared" si="58"/>
        <v>111562400</v>
      </c>
      <c r="AA365" s="48">
        <f t="shared" si="59"/>
        <v>2608</v>
      </c>
      <c r="AB365" s="49">
        <f t="shared" si="60"/>
        <v>3574666600</v>
      </c>
      <c r="AC365" s="12"/>
    </row>
    <row r="366" spans="1:29" ht="16.5">
      <c r="A366" s="50" t="s">
        <v>747</v>
      </c>
      <c r="B366" s="36" t="s">
        <v>748</v>
      </c>
      <c r="C366" s="37" t="s">
        <v>664</v>
      </c>
      <c r="D366" s="38">
        <v>200</v>
      </c>
      <c r="E366" s="39">
        <v>16444400</v>
      </c>
      <c r="F366" s="38">
        <v>1025</v>
      </c>
      <c r="G366" s="41">
        <v>576309600</v>
      </c>
      <c r="H366" s="42">
        <v>0</v>
      </c>
      <c r="I366" s="41">
        <v>0</v>
      </c>
      <c r="J366" s="42">
        <v>0</v>
      </c>
      <c r="K366" s="41">
        <v>0</v>
      </c>
      <c r="L366" s="43">
        <f t="shared" si="61"/>
        <v>0.7812884333821376</v>
      </c>
      <c r="M366" s="41">
        <f t="shared" si="62"/>
        <v>1025</v>
      </c>
      <c r="N366" s="42">
        <f t="shared" si="63"/>
        <v>581244100</v>
      </c>
      <c r="O366" s="42">
        <f t="shared" si="54"/>
        <v>562253.268292683</v>
      </c>
      <c r="P366" s="40">
        <v>529748.2090997096</v>
      </c>
      <c r="Q366" s="45">
        <f t="shared" si="55"/>
        <v>0.06135945083837967</v>
      </c>
      <c r="R366" s="38">
        <v>72</v>
      </c>
      <c r="S366" s="41">
        <v>139951500</v>
      </c>
      <c r="T366" s="42">
        <v>0</v>
      </c>
      <c r="U366" s="41">
        <v>0</v>
      </c>
      <c r="V366" s="42">
        <v>4</v>
      </c>
      <c r="W366" s="41">
        <v>4934500</v>
      </c>
      <c r="X366" s="43">
        <f t="shared" si="56"/>
        <v>0.0066895775717152</v>
      </c>
      <c r="Y366" s="52">
        <f t="shared" si="57"/>
        <v>76</v>
      </c>
      <c r="Z366" s="53">
        <f t="shared" si="58"/>
        <v>144886000</v>
      </c>
      <c r="AA366" s="48">
        <f t="shared" si="59"/>
        <v>1301</v>
      </c>
      <c r="AB366" s="49">
        <f t="shared" si="60"/>
        <v>737640000</v>
      </c>
      <c r="AC366" s="12"/>
    </row>
    <row r="367" spans="1:29" ht="16.5">
      <c r="A367" s="50" t="s">
        <v>749</v>
      </c>
      <c r="B367" s="36" t="s">
        <v>750</v>
      </c>
      <c r="C367" s="37" t="s">
        <v>664</v>
      </c>
      <c r="D367" s="38">
        <v>57</v>
      </c>
      <c r="E367" s="39">
        <v>76089500</v>
      </c>
      <c r="F367" s="38">
        <v>1224</v>
      </c>
      <c r="G367" s="41">
        <v>2335155800</v>
      </c>
      <c r="H367" s="42">
        <v>0</v>
      </c>
      <c r="I367" s="41">
        <v>0</v>
      </c>
      <c r="J367" s="42">
        <v>0</v>
      </c>
      <c r="K367" s="41">
        <v>0</v>
      </c>
      <c r="L367" s="43">
        <f t="shared" si="61"/>
        <v>0.9526586746044425</v>
      </c>
      <c r="M367" s="41">
        <f t="shared" si="62"/>
        <v>1224</v>
      </c>
      <c r="N367" s="42">
        <f t="shared" si="63"/>
        <v>2335155800</v>
      </c>
      <c r="O367" s="42">
        <f t="shared" si="54"/>
        <v>1907807.026143791</v>
      </c>
      <c r="P367" s="40">
        <v>1846548.4133441823</v>
      </c>
      <c r="Q367" s="45">
        <f t="shared" si="55"/>
        <v>0.03317465838259096</v>
      </c>
      <c r="R367" s="38">
        <v>42</v>
      </c>
      <c r="S367" s="41">
        <v>39953500</v>
      </c>
      <c r="T367" s="42">
        <v>0</v>
      </c>
      <c r="U367" s="41">
        <v>0</v>
      </c>
      <c r="V367" s="42">
        <v>0</v>
      </c>
      <c r="W367" s="41">
        <v>0</v>
      </c>
      <c r="X367" s="43">
        <f t="shared" si="56"/>
        <v>0</v>
      </c>
      <c r="Y367" s="52">
        <f t="shared" si="57"/>
        <v>42</v>
      </c>
      <c r="Z367" s="53">
        <f t="shared" si="58"/>
        <v>39953500</v>
      </c>
      <c r="AA367" s="48">
        <f t="shared" si="59"/>
        <v>1323</v>
      </c>
      <c r="AB367" s="49">
        <f t="shared" si="60"/>
        <v>2451198800</v>
      </c>
      <c r="AC367" s="12"/>
    </row>
    <row r="368" spans="1:29" ht="16.5">
      <c r="A368" s="50" t="s">
        <v>751</v>
      </c>
      <c r="B368" s="36" t="s">
        <v>752</v>
      </c>
      <c r="C368" s="37" t="s">
        <v>664</v>
      </c>
      <c r="D368" s="38">
        <v>27</v>
      </c>
      <c r="E368" s="39">
        <v>10320500</v>
      </c>
      <c r="F368" s="38">
        <v>1440</v>
      </c>
      <c r="G368" s="41">
        <v>795060500</v>
      </c>
      <c r="H368" s="42">
        <v>1</v>
      </c>
      <c r="I368" s="41">
        <v>1155900</v>
      </c>
      <c r="J368" s="42">
        <v>1</v>
      </c>
      <c r="K368" s="41">
        <v>5600</v>
      </c>
      <c r="L368" s="43">
        <f t="shared" si="61"/>
        <v>0.681443466433738</v>
      </c>
      <c r="M368" s="41">
        <f t="shared" si="62"/>
        <v>1441</v>
      </c>
      <c r="N368" s="42">
        <f t="shared" si="63"/>
        <v>796216400</v>
      </c>
      <c r="O368" s="42">
        <f t="shared" si="54"/>
        <v>552544.3442054129</v>
      </c>
      <c r="P368" s="40">
        <v>538806.3933287004</v>
      </c>
      <c r="Q368" s="45">
        <f t="shared" si="55"/>
        <v>0.025497007917520333</v>
      </c>
      <c r="R368" s="38">
        <v>168</v>
      </c>
      <c r="S368" s="41">
        <v>361883700</v>
      </c>
      <c r="T368" s="42">
        <v>0</v>
      </c>
      <c r="U368" s="41">
        <v>0</v>
      </c>
      <c r="V368" s="42">
        <v>0</v>
      </c>
      <c r="W368" s="41">
        <v>0</v>
      </c>
      <c r="X368" s="43">
        <f t="shared" si="56"/>
        <v>0</v>
      </c>
      <c r="Y368" s="52">
        <f t="shared" si="57"/>
        <v>168</v>
      </c>
      <c r="Z368" s="53">
        <f t="shared" si="58"/>
        <v>361883700</v>
      </c>
      <c r="AA368" s="48">
        <f t="shared" si="59"/>
        <v>1637</v>
      </c>
      <c r="AB368" s="49">
        <f t="shared" si="60"/>
        <v>1168426200</v>
      </c>
      <c r="AC368" s="12"/>
    </row>
    <row r="369" spans="1:29" ht="16.5">
      <c r="A369" s="50" t="s">
        <v>753</v>
      </c>
      <c r="B369" s="36" t="s">
        <v>754</v>
      </c>
      <c r="C369" s="37" t="s">
        <v>664</v>
      </c>
      <c r="D369" s="38">
        <v>0</v>
      </c>
      <c r="E369" s="39">
        <v>0</v>
      </c>
      <c r="F369" s="38">
        <v>122</v>
      </c>
      <c r="G369" s="41">
        <v>19875800</v>
      </c>
      <c r="H369" s="42">
        <v>0</v>
      </c>
      <c r="I369" s="41">
        <v>0</v>
      </c>
      <c r="J369" s="42">
        <v>0</v>
      </c>
      <c r="K369" s="41">
        <v>0</v>
      </c>
      <c r="L369" s="43">
        <f t="shared" si="61"/>
        <v>0.3430955553867718</v>
      </c>
      <c r="M369" s="41">
        <f t="shared" si="62"/>
        <v>122</v>
      </c>
      <c r="N369" s="42">
        <f t="shared" si="63"/>
        <v>57930800</v>
      </c>
      <c r="O369" s="42">
        <f t="shared" si="54"/>
        <v>162916.39344262294</v>
      </c>
      <c r="P369" s="40">
        <v>160366.39344262294</v>
      </c>
      <c r="Q369" s="45">
        <f t="shared" si="55"/>
        <v>0.01590108716208273</v>
      </c>
      <c r="R369" s="38">
        <v>0</v>
      </c>
      <c r="S369" s="41">
        <v>0</v>
      </c>
      <c r="T369" s="42">
        <v>0</v>
      </c>
      <c r="U369" s="41">
        <v>0</v>
      </c>
      <c r="V369" s="42">
        <v>269</v>
      </c>
      <c r="W369" s="41">
        <v>38055000</v>
      </c>
      <c r="X369" s="43">
        <f t="shared" si="56"/>
        <v>0.6569044446132282</v>
      </c>
      <c r="Y369" s="52">
        <f t="shared" si="57"/>
        <v>269</v>
      </c>
      <c r="Z369" s="53">
        <f t="shared" si="58"/>
        <v>38055000</v>
      </c>
      <c r="AA369" s="48">
        <f t="shared" si="59"/>
        <v>391</v>
      </c>
      <c r="AB369" s="49">
        <f t="shared" si="60"/>
        <v>57930800</v>
      </c>
      <c r="AC369" s="12"/>
    </row>
    <row r="370" spans="1:29" ht="16.5">
      <c r="A370" s="50" t="s">
        <v>755</v>
      </c>
      <c r="B370" s="36" t="s">
        <v>756</v>
      </c>
      <c r="C370" s="37" t="s">
        <v>664</v>
      </c>
      <c r="D370" s="38">
        <v>35</v>
      </c>
      <c r="E370" s="39">
        <v>7412400</v>
      </c>
      <c r="F370" s="38">
        <v>930</v>
      </c>
      <c r="G370" s="41">
        <v>375242800</v>
      </c>
      <c r="H370" s="42">
        <v>0</v>
      </c>
      <c r="I370" s="41">
        <v>0</v>
      </c>
      <c r="J370" s="42">
        <v>0</v>
      </c>
      <c r="K370" s="41">
        <v>0</v>
      </c>
      <c r="L370" s="43">
        <f t="shared" si="61"/>
        <v>0.9116495622297494</v>
      </c>
      <c r="M370" s="41">
        <f t="shared" si="62"/>
        <v>930</v>
      </c>
      <c r="N370" s="42">
        <f t="shared" si="63"/>
        <v>378812800</v>
      </c>
      <c r="O370" s="42">
        <f t="shared" si="54"/>
        <v>403486.8817204301</v>
      </c>
      <c r="P370" s="40">
        <v>380536.5879828326</v>
      </c>
      <c r="Q370" s="45">
        <f t="shared" si="55"/>
        <v>0.060310347184362845</v>
      </c>
      <c r="R370" s="38">
        <v>47</v>
      </c>
      <c r="S370" s="41">
        <v>24501600</v>
      </c>
      <c r="T370" s="42">
        <v>2</v>
      </c>
      <c r="U370" s="41">
        <v>881800</v>
      </c>
      <c r="V370" s="42">
        <v>1</v>
      </c>
      <c r="W370" s="41">
        <v>3570000</v>
      </c>
      <c r="X370" s="43">
        <f t="shared" si="56"/>
        <v>0.008673288167448397</v>
      </c>
      <c r="Y370" s="52">
        <f t="shared" si="57"/>
        <v>50</v>
      </c>
      <c r="Z370" s="53">
        <f t="shared" si="58"/>
        <v>28953400</v>
      </c>
      <c r="AA370" s="48">
        <f t="shared" si="59"/>
        <v>1015</v>
      </c>
      <c r="AB370" s="49">
        <f t="shared" si="60"/>
        <v>411608600</v>
      </c>
      <c r="AC370" s="12"/>
    </row>
    <row r="371" spans="1:29" ht="16.5">
      <c r="A371" s="50" t="s">
        <v>757</v>
      </c>
      <c r="B371" s="36" t="s">
        <v>758</v>
      </c>
      <c r="C371" s="37" t="s">
        <v>664</v>
      </c>
      <c r="D371" s="38">
        <v>56</v>
      </c>
      <c r="E371" s="39">
        <v>97420500</v>
      </c>
      <c r="F371" s="38">
        <v>1909</v>
      </c>
      <c r="G371" s="41">
        <v>3836204800</v>
      </c>
      <c r="H371" s="42">
        <v>0</v>
      </c>
      <c r="I371" s="41">
        <v>0</v>
      </c>
      <c r="J371" s="42">
        <v>0</v>
      </c>
      <c r="K371" s="41">
        <v>0</v>
      </c>
      <c r="L371" s="43">
        <f t="shared" si="61"/>
        <v>0.9365215126866379</v>
      </c>
      <c r="M371" s="41">
        <f t="shared" si="62"/>
        <v>1909</v>
      </c>
      <c r="N371" s="42">
        <f t="shared" si="63"/>
        <v>3836204800</v>
      </c>
      <c r="O371" s="42">
        <f t="shared" si="54"/>
        <v>2009536.3017286537</v>
      </c>
      <c r="P371" s="40">
        <v>1946870.5301455301</v>
      </c>
      <c r="Q371" s="45">
        <f t="shared" si="55"/>
        <v>0.03218795015528808</v>
      </c>
      <c r="R371" s="38">
        <v>98</v>
      </c>
      <c r="S371" s="41">
        <v>161718500</v>
      </c>
      <c r="T371" s="42">
        <v>1</v>
      </c>
      <c r="U371" s="41">
        <v>883300</v>
      </c>
      <c r="V371" s="42">
        <v>0</v>
      </c>
      <c r="W371" s="41">
        <v>0</v>
      </c>
      <c r="X371" s="43">
        <f t="shared" si="56"/>
        <v>0</v>
      </c>
      <c r="Y371" s="52">
        <f t="shared" si="57"/>
        <v>99</v>
      </c>
      <c r="Z371" s="53">
        <f t="shared" si="58"/>
        <v>162601800</v>
      </c>
      <c r="AA371" s="48">
        <f t="shared" si="59"/>
        <v>2064</v>
      </c>
      <c r="AB371" s="49">
        <f t="shared" si="60"/>
        <v>4096227100</v>
      </c>
      <c r="AC371" s="12"/>
    </row>
    <row r="372" spans="1:29" ht="16.5">
      <c r="A372" s="50" t="s">
        <v>733</v>
      </c>
      <c r="B372" s="36" t="s">
        <v>759</v>
      </c>
      <c r="C372" s="37" t="s">
        <v>664</v>
      </c>
      <c r="D372" s="38">
        <v>33</v>
      </c>
      <c r="E372" s="39">
        <v>8540200</v>
      </c>
      <c r="F372" s="38">
        <v>2136</v>
      </c>
      <c r="G372" s="41">
        <v>1051374500</v>
      </c>
      <c r="H372" s="42">
        <v>0</v>
      </c>
      <c r="I372" s="41">
        <v>0</v>
      </c>
      <c r="J372" s="42">
        <v>0</v>
      </c>
      <c r="K372" s="41">
        <v>0</v>
      </c>
      <c r="L372" s="43">
        <f t="shared" si="61"/>
        <v>0.847650036042528</v>
      </c>
      <c r="M372" s="41">
        <f t="shared" si="62"/>
        <v>2136</v>
      </c>
      <c r="N372" s="42">
        <f t="shared" si="63"/>
        <v>1112929800</v>
      </c>
      <c r="O372" s="42">
        <f t="shared" si="54"/>
        <v>492216.52621722844</v>
      </c>
      <c r="P372" s="40">
        <v>486541.0364145658</v>
      </c>
      <c r="Q372" s="45">
        <f t="shared" si="55"/>
        <v>0.011664976595780365</v>
      </c>
      <c r="R372" s="38">
        <v>77</v>
      </c>
      <c r="S372" s="41">
        <v>118870300</v>
      </c>
      <c r="T372" s="42">
        <v>0</v>
      </c>
      <c r="U372" s="41">
        <v>0</v>
      </c>
      <c r="V372" s="42">
        <v>9</v>
      </c>
      <c r="W372" s="41">
        <v>61555300</v>
      </c>
      <c r="X372" s="43">
        <f t="shared" si="56"/>
        <v>0.04962775135178628</v>
      </c>
      <c r="Y372" s="52">
        <f t="shared" si="57"/>
        <v>86</v>
      </c>
      <c r="Z372" s="53">
        <f t="shared" si="58"/>
        <v>180425600</v>
      </c>
      <c r="AA372" s="48">
        <f t="shared" si="59"/>
        <v>2255</v>
      </c>
      <c r="AB372" s="49">
        <f t="shared" si="60"/>
        <v>1240340300</v>
      </c>
      <c r="AC372" s="12"/>
    </row>
    <row r="373" spans="1:29" ht="16.5">
      <c r="A373" s="50" t="s">
        <v>760</v>
      </c>
      <c r="B373" s="36" t="s">
        <v>761</v>
      </c>
      <c r="C373" s="37" t="s">
        <v>664</v>
      </c>
      <c r="D373" s="38">
        <v>178</v>
      </c>
      <c r="E373" s="39">
        <v>13829600</v>
      </c>
      <c r="F373" s="38">
        <v>2076</v>
      </c>
      <c r="G373" s="41">
        <v>492867300</v>
      </c>
      <c r="H373" s="42">
        <v>0</v>
      </c>
      <c r="I373" s="41">
        <v>0</v>
      </c>
      <c r="J373" s="42">
        <v>0</v>
      </c>
      <c r="K373" s="41">
        <v>0</v>
      </c>
      <c r="L373" s="43">
        <f t="shared" si="61"/>
        <v>0.8725194435686412</v>
      </c>
      <c r="M373" s="41">
        <f t="shared" si="62"/>
        <v>2076</v>
      </c>
      <c r="N373" s="42">
        <f t="shared" si="63"/>
        <v>493250100</v>
      </c>
      <c r="O373" s="42">
        <f t="shared" si="54"/>
        <v>237411.9942196532</v>
      </c>
      <c r="P373" s="40">
        <v>222753.1614785992</v>
      </c>
      <c r="Q373" s="45">
        <f t="shared" si="55"/>
        <v>0.06580751825810702</v>
      </c>
      <c r="R373" s="38">
        <v>51</v>
      </c>
      <c r="S373" s="41">
        <v>17848000</v>
      </c>
      <c r="T373" s="42">
        <v>4</v>
      </c>
      <c r="U373" s="41">
        <v>39950600</v>
      </c>
      <c r="V373" s="42">
        <v>1</v>
      </c>
      <c r="W373" s="41">
        <v>382800</v>
      </c>
      <c r="X373" s="43">
        <f t="shared" si="56"/>
        <v>0.000677668092401496</v>
      </c>
      <c r="Y373" s="52">
        <f t="shared" si="57"/>
        <v>56</v>
      </c>
      <c r="Z373" s="53">
        <f t="shared" si="58"/>
        <v>58181400</v>
      </c>
      <c r="AA373" s="48">
        <f t="shared" si="59"/>
        <v>2310</v>
      </c>
      <c r="AB373" s="49">
        <f t="shared" si="60"/>
        <v>564878300</v>
      </c>
      <c r="AC373" s="12"/>
    </row>
    <row r="374" spans="1:29" ht="16.5">
      <c r="A374" s="50" t="s">
        <v>762</v>
      </c>
      <c r="B374" s="36" t="s">
        <v>763</v>
      </c>
      <c r="C374" s="37" t="s">
        <v>664</v>
      </c>
      <c r="D374" s="38">
        <v>206</v>
      </c>
      <c r="E374" s="39">
        <v>17119800</v>
      </c>
      <c r="F374" s="38">
        <v>2139</v>
      </c>
      <c r="G374" s="41">
        <v>1012660700</v>
      </c>
      <c r="H374" s="42">
        <v>321</v>
      </c>
      <c r="I374" s="41">
        <v>150139600</v>
      </c>
      <c r="J374" s="42">
        <v>694</v>
      </c>
      <c r="K374" s="41">
        <v>9231700</v>
      </c>
      <c r="L374" s="43">
        <f t="shared" si="61"/>
        <v>0.9300261851732206</v>
      </c>
      <c r="M374" s="41">
        <f t="shared" si="62"/>
        <v>2460</v>
      </c>
      <c r="N374" s="42">
        <f t="shared" si="63"/>
        <v>1163234800</v>
      </c>
      <c r="O374" s="42">
        <f t="shared" si="54"/>
        <v>472683.0487804878</v>
      </c>
      <c r="P374" s="40">
        <v>464173.74485596706</v>
      </c>
      <c r="Q374" s="45">
        <f t="shared" si="55"/>
        <v>0.018332152601955472</v>
      </c>
      <c r="R374" s="38">
        <v>64</v>
      </c>
      <c r="S374" s="41">
        <v>47747600</v>
      </c>
      <c r="T374" s="42">
        <v>16</v>
      </c>
      <c r="U374" s="41">
        <v>12953800</v>
      </c>
      <c r="V374" s="42">
        <v>1</v>
      </c>
      <c r="W374" s="41">
        <v>434500</v>
      </c>
      <c r="X374" s="43">
        <f t="shared" si="56"/>
        <v>0.00034752001479339517</v>
      </c>
      <c r="Y374" s="52">
        <f t="shared" si="57"/>
        <v>81</v>
      </c>
      <c r="Z374" s="53">
        <f t="shared" si="58"/>
        <v>61135900</v>
      </c>
      <c r="AA374" s="48">
        <f t="shared" si="59"/>
        <v>3441</v>
      </c>
      <c r="AB374" s="49">
        <f t="shared" si="60"/>
        <v>1250287700</v>
      </c>
      <c r="AC374" s="12"/>
    </row>
    <row r="375" spans="1:29" ht="16.5">
      <c r="A375" s="50" t="s">
        <v>764</v>
      </c>
      <c r="B375" s="36" t="s">
        <v>765</v>
      </c>
      <c r="C375" s="37" t="s">
        <v>664</v>
      </c>
      <c r="D375" s="38">
        <v>506</v>
      </c>
      <c r="E375" s="39">
        <v>89320300</v>
      </c>
      <c r="F375" s="38">
        <v>9394</v>
      </c>
      <c r="G375" s="41">
        <v>4495886900</v>
      </c>
      <c r="H375" s="42">
        <v>63</v>
      </c>
      <c r="I375" s="41">
        <v>40523300</v>
      </c>
      <c r="J375" s="42">
        <v>92</v>
      </c>
      <c r="K375" s="41">
        <v>760300</v>
      </c>
      <c r="L375" s="43">
        <f t="shared" si="61"/>
        <v>0.7607747219700325</v>
      </c>
      <c r="M375" s="41">
        <f t="shared" si="62"/>
        <v>9457</v>
      </c>
      <c r="N375" s="42">
        <f t="shared" si="63"/>
        <v>4583301900</v>
      </c>
      <c r="O375" s="42">
        <f t="shared" si="54"/>
        <v>479688.0829015544</v>
      </c>
      <c r="P375" s="40">
        <v>479865.89459231094</v>
      </c>
      <c r="Q375" s="45">
        <f t="shared" si="55"/>
        <v>-0.0003705445474669422</v>
      </c>
      <c r="R375" s="38">
        <v>624</v>
      </c>
      <c r="S375" s="41">
        <v>1054362300</v>
      </c>
      <c r="T375" s="42">
        <v>95</v>
      </c>
      <c r="U375" s="41">
        <v>235137600</v>
      </c>
      <c r="V375" s="42">
        <v>9</v>
      </c>
      <c r="W375" s="41">
        <v>46891700</v>
      </c>
      <c r="X375" s="43">
        <f t="shared" si="56"/>
        <v>0.007863931711951924</v>
      </c>
      <c r="Y375" s="52">
        <f t="shared" si="57"/>
        <v>728</v>
      </c>
      <c r="Z375" s="53">
        <f t="shared" si="58"/>
        <v>1336391600</v>
      </c>
      <c r="AA375" s="48">
        <f t="shared" si="59"/>
        <v>10783</v>
      </c>
      <c r="AB375" s="49">
        <f t="shared" si="60"/>
        <v>5962882400</v>
      </c>
      <c r="AC375" s="12"/>
    </row>
    <row r="376" spans="1:29" ht="16.5">
      <c r="A376" s="50" t="s">
        <v>766</v>
      </c>
      <c r="B376" s="36" t="s">
        <v>767</v>
      </c>
      <c r="C376" s="37" t="s">
        <v>664</v>
      </c>
      <c r="D376" s="38">
        <v>74</v>
      </c>
      <c r="E376" s="39">
        <v>14415600</v>
      </c>
      <c r="F376" s="38">
        <v>2287</v>
      </c>
      <c r="G376" s="41">
        <v>1035111800</v>
      </c>
      <c r="H376" s="42">
        <v>3</v>
      </c>
      <c r="I376" s="41">
        <v>1544800</v>
      </c>
      <c r="J376" s="42">
        <v>4</v>
      </c>
      <c r="K376" s="41">
        <v>7100</v>
      </c>
      <c r="L376" s="43">
        <f t="shared" si="61"/>
        <v>0.7990887216781642</v>
      </c>
      <c r="M376" s="41">
        <f t="shared" si="62"/>
        <v>2290</v>
      </c>
      <c r="N376" s="42">
        <f t="shared" si="63"/>
        <v>1070570700</v>
      </c>
      <c r="O376" s="42">
        <f t="shared" si="54"/>
        <v>452688.47161572054</v>
      </c>
      <c r="P376" s="40">
        <v>429229.2522955837</v>
      </c>
      <c r="Q376" s="45">
        <f t="shared" si="55"/>
        <v>0.054654288342822224</v>
      </c>
      <c r="R376" s="38">
        <v>156</v>
      </c>
      <c r="S376" s="41">
        <v>209243900</v>
      </c>
      <c r="T376" s="42">
        <v>2</v>
      </c>
      <c r="U376" s="41">
        <v>3061200</v>
      </c>
      <c r="V376" s="42">
        <v>3</v>
      </c>
      <c r="W376" s="41">
        <v>33914100</v>
      </c>
      <c r="X376" s="43">
        <f t="shared" si="56"/>
        <v>0.02614209451409988</v>
      </c>
      <c r="Y376" s="52">
        <f t="shared" si="57"/>
        <v>161</v>
      </c>
      <c r="Z376" s="53">
        <f t="shared" si="58"/>
        <v>246219200</v>
      </c>
      <c r="AA376" s="48">
        <f t="shared" si="59"/>
        <v>2529</v>
      </c>
      <c r="AB376" s="49">
        <f t="shared" si="60"/>
        <v>1297298500</v>
      </c>
      <c r="AC376" s="12"/>
    </row>
    <row r="377" spans="1:29" ht="16.5">
      <c r="A377" s="50" t="s">
        <v>768</v>
      </c>
      <c r="B377" s="36" t="s">
        <v>769</v>
      </c>
      <c r="C377" s="37" t="s">
        <v>770</v>
      </c>
      <c r="D377" s="38">
        <v>102</v>
      </c>
      <c r="E377" s="39">
        <v>6535800</v>
      </c>
      <c r="F377" s="38">
        <v>2381</v>
      </c>
      <c r="G377" s="41">
        <v>857360700</v>
      </c>
      <c r="H377" s="42">
        <v>1</v>
      </c>
      <c r="I377" s="41">
        <v>252500</v>
      </c>
      <c r="J377" s="42">
        <v>1</v>
      </c>
      <c r="K377" s="41">
        <v>2000</v>
      </c>
      <c r="L377" s="43">
        <f t="shared" si="61"/>
        <v>0.78069385465208</v>
      </c>
      <c r="M377" s="41">
        <f t="shared" si="62"/>
        <v>2382</v>
      </c>
      <c r="N377" s="42">
        <f t="shared" si="63"/>
        <v>877145400</v>
      </c>
      <c r="O377" s="42">
        <f t="shared" si="54"/>
        <v>360039.1267842149</v>
      </c>
      <c r="P377" s="40">
        <v>359514.76510067115</v>
      </c>
      <c r="Q377" s="45">
        <f t="shared" si="55"/>
        <v>0.0014585261425826002</v>
      </c>
      <c r="R377" s="38">
        <v>188</v>
      </c>
      <c r="S377" s="41">
        <v>151249100</v>
      </c>
      <c r="T377" s="42">
        <v>40</v>
      </c>
      <c r="U377" s="41">
        <v>63594600</v>
      </c>
      <c r="V377" s="42">
        <v>15</v>
      </c>
      <c r="W377" s="41">
        <v>19532200</v>
      </c>
      <c r="X377" s="43">
        <f t="shared" si="56"/>
        <v>0.017780356584804615</v>
      </c>
      <c r="Y377" s="52">
        <f t="shared" si="57"/>
        <v>243</v>
      </c>
      <c r="Z377" s="53">
        <f t="shared" si="58"/>
        <v>234375900</v>
      </c>
      <c r="AA377" s="48">
        <f t="shared" si="59"/>
        <v>2728</v>
      </c>
      <c r="AB377" s="49">
        <f t="shared" si="60"/>
        <v>1098526900</v>
      </c>
      <c r="AC377" s="12"/>
    </row>
    <row r="378" spans="1:29" ht="16.5">
      <c r="A378" s="50" t="s">
        <v>771</v>
      </c>
      <c r="B378" s="36" t="s">
        <v>772</v>
      </c>
      <c r="C378" s="37" t="s">
        <v>770</v>
      </c>
      <c r="D378" s="38">
        <v>105</v>
      </c>
      <c r="E378" s="39">
        <v>11674900</v>
      </c>
      <c r="F378" s="38">
        <v>1514</v>
      </c>
      <c r="G378" s="41">
        <v>799906800</v>
      </c>
      <c r="H378" s="42">
        <v>35</v>
      </c>
      <c r="I378" s="41">
        <v>21136100</v>
      </c>
      <c r="J378" s="42">
        <v>56</v>
      </c>
      <c r="K378" s="41">
        <v>251200</v>
      </c>
      <c r="L378" s="43">
        <f t="shared" si="61"/>
        <v>0.9392822908321343</v>
      </c>
      <c r="M378" s="41">
        <f t="shared" si="62"/>
        <v>1549</v>
      </c>
      <c r="N378" s="42">
        <f t="shared" si="63"/>
        <v>821042900</v>
      </c>
      <c r="O378" s="42">
        <f t="shared" si="54"/>
        <v>530047.0626210459</v>
      </c>
      <c r="P378" s="40">
        <v>528752.842377261</v>
      </c>
      <c r="Q378" s="45">
        <f t="shared" si="55"/>
        <v>0.0024476847026789423</v>
      </c>
      <c r="R378" s="38">
        <v>11</v>
      </c>
      <c r="S378" s="41">
        <v>28805900</v>
      </c>
      <c r="T378" s="42">
        <v>7</v>
      </c>
      <c r="U378" s="41">
        <v>12342400</v>
      </c>
      <c r="V378" s="42">
        <v>0</v>
      </c>
      <c r="W378" s="41">
        <v>0</v>
      </c>
      <c r="X378" s="43">
        <f t="shared" si="56"/>
        <v>0</v>
      </c>
      <c r="Y378" s="52">
        <f t="shared" si="57"/>
        <v>18</v>
      </c>
      <c r="Z378" s="53">
        <f t="shared" si="58"/>
        <v>41148300</v>
      </c>
      <c r="AA378" s="48">
        <f t="shared" si="59"/>
        <v>1728</v>
      </c>
      <c r="AB378" s="49">
        <f t="shared" si="60"/>
        <v>874117300</v>
      </c>
      <c r="AC378" s="12"/>
    </row>
    <row r="379" spans="1:29" ht="16.5">
      <c r="A379" s="50" t="s">
        <v>773</v>
      </c>
      <c r="B379" s="36" t="s">
        <v>774</v>
      </c>
      <c r="C379" s="37" t="s">
        <v>770</v>
      </c>
      <c r="D379" s="38">
        <v>106</v>
      </c>
      <c r="E379" s="39">
        <v>6346600</v>
      </c>
      <c r="F379" s="38">
        <v>2433</v>
      </c>
      <c r="G379" s="41">
        <v>615128200</v>
      </c>
      <c r="H379" s="42">
        <v>0</v>
      </c>
      <c r="I379" s="41">
        <v>0</v>
      </c>
      <c r="J379" s="42">
        <v>1</v>
      </c>
      <c r="K379" s="41">
        <v>700</v>
      </c>
      <c r="L379" s="43">
        <f t="shared" si="61"/>
        <v>0.8093157431338279</v>
      </c>
      <c r="M379" s="41">
        <f t="shared" si="62"/>
        <v>2433</v>
      </c>
      <c r="N379" s="42">
        <f t="shared" si="63"/>
        <v>632806200</v>
      </c>
      <c r="O379" s="42">
        <f t="shared" si="54"/>
        <v>252827.04480065763</v>
      </c>
      <c r="P379" s="40">
        <v>252520.1234567901</v>
      </c>
      <c r="Q379" s="45">
        <f t="shared" si="55"/>
        <v>0.0012154332085143314</v>
      </c>
      <c r="R379" s="38">
        <v>151</v>
      </c>
      <c r="S379" s="41">
        <v>100103800</v>
      </c>
      <c r="T379" s="42">
        <v>16</v>
      </c>
      <c r="U379" s="41">
        <v>20802300</v>
      </c>
      <c r="V379" s="42">
        <v>13</v>
      </c>
      <c r="W379" s="41">
        <v>17678000</v>
      </c>
      <c r="X379" s="43">
        <f t="shared" si="56"/>
        <v>0.02325870234386882</v>
      </c>
      <c r="Y379" s="52">
        <f t="shared" si="57"/>
        <v>180</v>
      </c>
      <c r="Z379" s="53">
        <f t="shared" si="58"/>
        <v>138584100</v>
      </c>
      <c r="AA379" s="48">
        <f t="shared" si="59"/>
        <v>2720</v>
      </c>
      <c r="AB379" s="49">
        <f t="shared" si="60"/>
        <v>760059600</v>
      </c>
      <c r="AC379" s="12"/>
    </row>
    <row r="380" spans="1:29" ht="16.5">
      <c r="A380" s="50" t="s">
        <v>775</v>
      </c>
      <c r="B380" s="36" t="s">
        <v>776</v>
      </c>
      <c r="C380" s="37" t="s">
        <v>770</v>
      </c>
      <c r="D380" s="38">
        <v>66</v>
      </c>
      <c r="E380" s="39">
        <v>8345800</v>
      </c>
      <c r="F380" s="38">
        <v>2696</v>
      </c>
      <c r="G380" s="41">
        <v>1814236100</v>
      </c>
      <c r="H380" s="42">
        <v>0</v>
      </c>
      <c r="I380" s="41">
        <v>0</v>
      </c>
      <c r="J380" s="42">
        <v>1</v>
      </c>
      <c r="K380" s="41">
        <v>200</v>
      </c>
      <c r="L380" s="43">
        <f t="shared" si="61"/>
        <v>0.8709546624359332</v>
      </c>
      <c r="M380" s="41">
        <f t="shared" si="62"/>
        <v>2696</v>
      </c>
      <c r="N380" s="42">
        <f t="shared" si="63"/>
        <v>1853182300</v>
      </c>
      <c r="O380" s="42">
        <f t="shared" si="54"/>
        <v>672936.2388724035</v>
      </c>
      <c r="P380" s="40">
        <v>670693.8730040847</v>
      </c>
      <c r="Q380" s="45">
        <f t="shared" si="55"/>
        <v>0.00334335224843357</v>
      </c>
      <c r="R380" s="38">
        <v>198</v>
      </c>
      <c r="S380" s="41">
        <v>200032100</v>
      </c>
      <c r="T380" s="42">
        <v>27</v>
      </c>
      <c r="U380" s="41">
        <v>21482700</v>
      </c>
      <c r="V380" s="42">
        <v>15</v>
      </c>
      <c r="W380" s="41">
        <v>38946200</v>
      </c>
      <c r="X380" s="43">
        <f t="shared" si="56"/>
        <v>0.018696780685910915</v>
      </c>
      <c r="Y380" s="52">
        <f t="shared" si="57"/>
        <v>240</v>
      </c>
      <c r="Z380" s="53">
        <f t="shared" si="58"/>
        <v>260461000</v>
      </c>
      <c r="AA380" s="48">
        <f t="shared" si="59"/>
        <v>3003</v>
      </c>
      <c r="AB380" s="49">
        <f t="shared" si="60"/>
        <v>2083043100</v>
      </c>
      <c r="AC380" s="12"/>
    </row>
    <row r="381" spans="1:29" ht="16.5">
      <c r="A381" s="50" t="s">
        <v>777</v>
      </c>
      <c r="B381" s="36" t="s">
        <v>778</v>
      </c>
      <c r="C381" s="37" t="s">
        <v>770</v>
      </c>
      <c r="D381" s="38">
        <v>154</v>
      </c>
      <c r="E381" s="39">
        <v>15087200</v>
      </c>
      <c r="F381" s="38">
        <v>3720</v>
      </c>
      <c r="G381" s="41">
        <v>2991085700</v>
      </c>
      <c r="H381" s="42">
        <v>12</v>
      </c>
      <c r="I381" s="41">
        <v>10827000</v>
      </c>
      <c r="J381" s="42">
        <v>16</v>
      </c>
      <c r="K381" s="41">
        <v>175700</v>
      </c>
      <c r="L381" s="43">
        <f t="shared" si="61"/>
        <v>0.9408359040442328</v>
      </c>
      <c r="M381" s="41">
        <f t="shared" si="62"/>
        <v>3732</v>
      </c>
      <c r="N381" s="42">
        <f t="shared" si="63"/>
        <v>3053607700</v>
      </c>
      <c r="O381" s="42">
        <f t="shared" si="54"/>
        <v>804371.0342979636</v>
      </c>
      <c r="P381" s="40">
        <v>793498.0053908356</v>
      </c>
      <c r="Q381" s="45">
        <f t="shared" si="55"/>
        <v>0.013702654364925017</v>
      </c>
      <c r="R381" s="38">
        <v>33</v>
      </c>
      <c r="S381" s="41">
        <v>120530400</v>
      </c>
      <c r="T381" s="42">
        <v>2</v>
      </c>
      <c r="U381" s="41">
        <v>1285800</v>
      </c>
      <c r="V381" s="42">
        <v>3</v>
      </c>
      <c r="W381" s="41">
        <v>51695000</v>
      </c>
      <c r="X381" s="43">
        <f t="shared" si="56"/>
        <v>0.01620184093280481</v>
      </c>
      <c r="Y381" s="52">
        <f t="shared" si="57"/>
        <v>38</v>
      </c>
      <c r="Z381" s="53">
        <f t="shared" si="58"/>
        <v>173511200</v>
      </c>
      <c r="AA381" s="48">
        <f t="shared" si="59"/>
        <v>3940</v>
      </c>
      <c r="AB381" s="49">
        <f t="shared" si="60"/>
        <v>3190686800</v>
      </c>
      <c r="AC381" s="12"/>
    </row>
    <row r="382" spans="1:29" ht="16.5">
      <c r="A382" s="50" t="s">
        <v>779</v>
      </c>
      <c r="B382" s="36" t="s">
        <v>780</v>
      </c>
      <c r="C382" s="37" t="s">
        <v>770</v>
      </c>
      <c r="D382" s="38">
        <v>37</v>
      </c>
      <c r="E382" s="39">
        <v>3880300</v>
      </c>
      <c r="F382" s="38">
        <v>463</v>
      </c>
      <c r="G382" s="41">
        <v>229846900</v>
      </c>
      <c r="H382" s="42">
        <v>4</v>
      </c>
      <c r="I382" s="41">
        <v>976500</v>
      </c>
      <c r="J382" s="42">
        <v>10</v>
      </c>
      <c r="K382" s="41">
        <v>56600</v>
      </c>
      <c r="L382" s="43">
        <f t="shared" si="61"/>
        <v>0.5753897259473213</v>
      </c>
      <c r="M382" s="41">
        <f t="shared" si="62"/>
        <v>467</v>
      </c>
      <c r="N382" s="42">
        <f t="shared" si="63"/>
        <v>230823400</v>
      </c>
      <c r="O382" s="42">
        <f t="shared" si="54"/>
        <v>494268.52248394006</v>
      </c>
      <c r="P382" s="40">
        <v>488663.1691648822</v>
      </c>
      <c r="Q382" s="45">
        <f t="shared" si="55"/>
        <v>0.011470791483297806</v>
      </c>
      <c r="R382" s="38">
        <v>142</v>
      </c>
      <c r="S382" s="41">
        <v>166399800</v>
      </c>
      <c r="T382" s="42">
        <v>0</v>
      </c>
      <c r="U382" s="41">
        <v>0</v>
      </c>
      <c r="V382" s="42">
        <v>0</v>
      </c>
      <c r="W382" s="41">
        <v>0</v>
      </c>
      <c r="X382" s="43">
        <f t="shared" si="56"/>
        <v>0</v>
      </c>
      <c r="Y382" s="52">
        <f t="shared" si="57"/>
        <v>142</v>
      </c>
      <c r="Z382" s="53">
        <f t="shared" si="58"/>
        <v>166399800</v>
      </c>
      <c r="AA382" s="48">
        <f t="shared" si="59"/>
        <v>656</v>
      </c>
      <c r="AB382" s="49">
        <f t="shared" si="60"/>
        <v>401160100</v>
      </c>
      <c r="AC382" s="12"/>
    </row>
    <row r="383" spans="1:29" ht="16.5">
      <c r="A383" s="50" t="s">
        <v>781</v>
      </c>
      <c r="B383" s="36" t="s">
        <v>782</v>
      </c>
      <c r="C383" s="37" t="s">
        <v>770</v>
      </c>
      <c r="D383" s="38">
        <v>114</v>
      </c>
      <c r="E383" s="39">
        <v>12175700</v>
      </c>
      <c r="F383" s="38">
        <v>2551</v>
      </c>
      <c r="G383" s="41">
        <v>1679019100</v>
      </c>
      <c r="H383" s="42">
        <v>94</v>
      </c>
      <c r="I383" s="41">
        <v>83877300</v>
      </c>
      <c r="J383" s="42">
        <v>159</v>
      </c>
      <c r="K383" s="41">
        <v>1298100</v>
      </c>
      <c r="L383" s="43">
        <f t="shared" si="61"/>
        <v>0.9650408067098528</v>
      </c>
      <c r="M383" s="41">
        <f t="shared" si="62"/>
        <v>2645</v>
      </c>
      <c r="N383" s="42">
        <f t="shared" si="63"/>
        <v>1763731600</v>
      </c>
      <c r="O383" s="42">
        <f t="shared" si="54"/>
        <v>666501.4744801512</v>
      </c>
      <c r="P383" s="40">
        <v>667927.024981075</v>
      </c>
      <c r="Q383" s="45">
        <f t="shared" si="55"/>
        <v>-0.0021342907946630234</v>
      </c>
      <c r="R383" s="38">
        <v>89</v>
      </c>
      <c r="S383" s="41">
        <v>47009900</v>
      </c>
      <c r="T383" s="42">
        <v>7</v>
      </c>
      <c r="U383" s="41">
        <v>2543100</v>
      </c>
      <c r="V383" s="42">
        <v>1</v>
      </c>
      <c r="W383" s="41">
        <v>835200</v>
      </c>
      <c r="X383" s="43">
        <f t="shared" si="56"/>
        <v>0.00045720331708889366</v>
      </c>
      <c r="Y383" s="52">
        <f t="shared" si="57"/>
        <v>97</v>
      </c>
      <c r="Z383" s="53">
        <f t="shared" si="58"/>
        <v>50388200</v>
      </c>
      <c r="AA383" s="48">
        <f t="shared" si="59"/>
        <v>3015</v>
      </c>
      <c r="AB383" s="49">
        <f t="shared" si="60"/>
        <v>1826758400</v>
      </c>
      <c r="AC383" s="12"/>
    </row>
    <row r="384" spans="1:29" ht="16.5">
      <c r="A384" s="50" t="s">
        <v>783</v>
      </c>
      <c r="B384" s="36" t="s">
        <v>784</v>
      </c>
      <c r="C384" s="37" t="s">
        <v>770</v>
      </c>
      <c r="D384" s="38">
        <v>524</v>
      </c>
      <c r="E384" s="39">
        <v>33042500</v>
      </c>
      <c r="F384" s="38">
        <v>6029</v>
      </c>
      <c r="G384" s="41">
        <v>2436447100</v>
      </c>
      <c r="H384" s="42">
        <v>8</v>
      </c>
      <c r="I384" s="41">
        <v>3923000</v>
      </c>
      <c r="J384" s="42">
        <v>16</v>
      </c>
      <c r="K384" s="41">
        <v>86800</v>
      </c>
      <c r="L384" s="43">
        <f t="shared" si="61"/>
        <v>0.7948198178979174</v>
      </c>
      <c r="M384" s="41">
        <f t="shared" si="62"/>
        <v>6037</v>
      </c>
      <c r="N384" s="42">
        <f t="shared" si="63"/>
        <v>2455266100</v>
      </c>
      <c r="O384" s="42">
        <f t="shared" si="54"/>
        <v>404235.56402186514</v>
      </c>
      <c r="P384" s="40">
        <v>403202.7224435591</v>
      </c>
      <c r="Q384" s="45">
        <f t="shared" si="55"/>
        <v>0.002561593761189514</v>
      </c>
      <c r="R384" s="38">
        <v>380</v>
      </c>
      <c r="S384" s="41">
        <v>484202300</v>
      </c>
      <c r="T384" s="42">
        <v>38</v>
      </c>
      <c r="U384" s="41">
        <v>97746100</v>
      </c>
      <c r="V384" s="42">
        <v>3</v>
      </c>
      <c r="W384" s="41">
        <v>14896000</v>
      </c>
      <c r="X384" s="43">
        <f t="shared" si="56"/>
        <v>0.004851573950773852</v>
      </c>
      <c r="Y384" s="52">
        <f t="shared" si="57"/>
        <v>421</v>
      </c>
      <c r="Z384" s="53">
        <f t="shared" si="58"/>
        <v>596844400</v>
      </c>
      <c r="AA384" s="48">
        <f t="shared" si="59"/>
        <v>6998</v>
      </c>
      <c r="AB384" s="49">
        <f t="shared" si="60"/>
        <v>3070343800</v>
      </c>
      <c r="AC384" s="12"/>
    </row>
    <row r="385" spans="1:29" ht="16.5">
      <c r="A385" s="50" t="s">
        <v>785</v>
      </c>
      <c r="B385" s="36" t="s">
        <v>786</v>
      </c>
      <c r="C385" s="37" t="s">
        <v>770</v>
      </c>
      <c r="D385" s="38">
        <v>185</v>
      </c>
      <c r="E385" s="39">
        <v>7599400</v>
      </c>
      <c r="F385" s="38">
        <v>3586</v>
      </c>
      <c r="G385" s="41">
        <v>853241800</v>
      </c>
      <c r="H385" s="42">
        <v>0</v>
      </c>
      <c r="I385" s="41">
        <v>0</v>
      </c>
      <c r="J385" s="42">
        <v>0</v>
      </c>
      <c r="K385" s="41">
        <v>0</v>
      </c>
      <c r="L385" s="43">
        <f t="shared" si="61"/>
        <v>0.6564646249298617</v>
      </c>
      <c r="M385" s="41">
        <f t="shared" si="62"/>
        <v>3586</v>
      </c>
      <c r="N385" s="42">
        <f t="shared" si="63"/>
        <v>899250500</v>
      </c>
      <c r="O385" s="42">
        <f t="shared" si="54"/>
        <v>237936.92136084774</v>
      </c>
      <c r="P385" s="40">
        <v>237658.84980457844</v>
      </c>
      <c r="Q385" s="45">
        <f t="shared" si="55"/>
        <v>0.0011700450309254616</v>
      </c>
      <c r="R385" s="38">
        <v>351</v>
      </c>
      <c r="S385" s="41">
        <v>280787500</v>
      </c>
      <c r="T385" s="42">
        <v>60</v>
      </c>
      <c r="U385" s="41">
        <v>112115500</v>
      </c>
      <c r="V385" s="42">
        <v>28</v>
      </c>
      <c r="W385" s="41">
        <v>46008700</v>
      </c>
      <c r="X385" s="43">
        <f t="shared" si="56"/>
        <v>0.03539803604208154</v>
      </c>
      <c r="Y385" s="52">
        <f t="shared" si="57"/>
        <v>439</v>
      </c>
      <c r="Z385" s="53">
        <f t="shared" si="58"/>
        <v>438911700</v>
      </c>
      <c r="AA385" s="48">
        <f t="shared" si="59"/>
        <v>4210</v>
      </c>
      <c r="AB385" s="49">
        <f t="shared" si="60"/>
        <v>1299752900</v>
      </c>
      <c r="AC385" s="12"/>
    </row>
    <row r="386" spans="1:29" ht="16.5">
      <c r="A386" s="50" t="s">
        <v>787</v>
      </c>
      <c r="B386" s="36" t="s">
        <v>788</v>
      </c>
      <c r="C386" s="37" t="s">
        <v>770</v>
      </c>
      <c r="D386" s="38">
        <v>119</v>
      </c>
      <c r="E386" s="39">
        <v>20196800</v>
      </c>
      <c r="F386" s="38">
        <v>3969</v>
      </c>
      <c r="G386" s="41">
        <v>1444642100</v>
      </c>
      <c r="H386" s="42">
        <v>0</v>
      </c>
      <c r="I386" s="41">
        <v>0</v>
      </c>
      <c r="J386" s="42">
        <v>0</v>
      </c>
      <c r="K386" s="41">
        <v>0</v>
      </c>
      <c r="L386" s="43">
        <f t="shared" si="61"/>
        <v>0.5687433025523397</v>
      </c>
      <c r="M386" s="41">
        <f t="shared" si="62"/>
        <v>3969</v>
      </c>
      <c r="N386" s="42">
        <f t="shared" si="63"/>
        <v>1444795200</v>
      </c>
      <c r="O386" s="42">
        <f t="shared" si="54"/>
        <v>363981.38070042833</v>
      </c>
      <c r="P386" s="40">
        <v>363069.98487903224</v>
      </c>
      <c r="Q386" s="45">
        <f t="shared" si="55"/>
        <v>0.002510248324988214</v>
      </c>
      <c r="R386" s="38">
        <v>169</v>
      </c>
      <c r="S386" s="41">
        <v>875268277</v>
      </c>
      <c r="T386" s="42">
        <v>94</v>
      </c>
      <c r="U386" s="41">
        <v>199799700</v>
      </c>
      <c r="V386" s="42">
        <v>1</v>
      </c>
      <c r="W386" s="41">
        <v>153100</v>
      </c>
      <c r="X386" s="43">
        <f t="shared" si="56"/>
        <v>6.02741672977433E-05</v>
      </c>
      <c r="Y386" s="52">
        <f t="shared" si="57"/>
        <v>264</v>
      </c>
      <c r="Z386" s="53">
        <f t="shared" si="58"/>
        <v>1075221077</v>
      </c>
      <c r="AA386" s="48">
        <f t="shared" si="59"/>
        <v>4352</v>
      </c>
      <c r="AB386" s="49">
        <f t="shared" si="60"/>
        <v>2540059977</v>
      </c>
      <c r="AC386" s="12"/>
    </row>
    <row r="387" spans="1:29" ht="16.5">
      <c r="A387" s="50" t="s">
        <v>789</v>
      </c>
      <c r="B387" s="36" t="s">
        <v>790</v>
      </c>
      <c r="C387" s="37" t="s">
        <v>770</v>
      </c>
      <c r="D387" s="38">
        <v>91</v>
      </c>
      <c r="E387" s="39">
        <v>64953700</v>
      </c>
      <c r="F387" s="38">
        <v>3116</v>
      </c>
      <c r="G387" s="41">
        <v>2050951700</v>
      </c>
      <c r="H387" s="42">
        <v>1</v>
      </c>
      <c r="I387" s="41">
        <v>748300</v>
      </c>
      <c r="J387" s="42">
        <v>1</v>
      </c>
      <c r="K387" s="41">
        <v>119800</v>
      </c>
      <c r="L387" s="43">
        <f t="shared" si="61"/>
        <v>0.6069298090127938</v>
      </c>
      <c r="M387" s="41">
        <f t="shared" si="62"/>
        <v>3117</v>
      </c>
      <c r="N387" s="42">
        <f t="shared" si="63"/>
        <v>2297644100</v>
      </c>
      <c r="O387" s="42">
        <f t="shared" si="54"/>
        <v>658229.0664100096</v>
      </c>
      <c r="P387" s="40">
        <v>654689.5498392283</v>
      </c>
      <c r="Q387" s="45">
        <f t="shared" si="55"/>
        <v>0.005406404564805647</v>
      </c>
      <c r="R387" s="38">
        <v>210</v>
      </c>
      <c r="S387" s="41">
        <v>929394900</v>
      </c>
      <c r="T387" s="42">
        <v>13</v>
      </c>
      <c r="U387" s="41">
        <v>88344300</v>
      </c>
      <c r="V387" s="42">
        <v>5</v>
      </c>
      <c r="W387" s="41">
        <v>245944100</v>
      </c>
      <c r="X387" s="43">
        <f t="shared" si="56"/>
        <v>0.0727546939810028</v>
      </c>
      <c r="Y387" s="52">
        <f t="shared" si="57"/>
        <v>228</v>
      </c>
      <c r="Z387" s="53">
        <f t="shared" si="58"/>
        <v>1263683300</v>
      </c>
      <c r="AA387" s="48">
        <f t="shared" si="59"/>
        <v>3437</v>
      </c>
      <c r="AB387" s="49">
        <f t="shared" si="60"/>
        <v>3380456800</v>
      </c>
      <c r="AC387" s="12"/>
    </row>
    <row r="388" spans="1:29" ht="16.5">
      <c r="A388" s="50" t="s">
        <v>791</v>
      </c>
      <c r="B388" s="36" t="s">
        <v>792</v>
      </c>
      <c r="C388" s="37" t="s">
        <v>770</v>
      </c>
      <c r="D388" s="38">
        <v>174</v>
      </c>
      <c r="E388" s="39">
        <v>58906700</v>
      </c>
      <c r="F388" s="38">
        <v>5064</v>
      </c>
      <c r="G388" s="41">
        <v>2131024700</v>
      </c>
      <c r="H388" s="42">
        <v>2</v>
      </c>
      <c r="I388" s="41">
        <v>441800</v>
      </c>
      <c r="J388" s="42">
        <v>5</v>
      </c>
      <c r="K388" s="41">
        <v>5900</v>
      </c>
      <c r="L388" s="43">
        <f t="shared" si="61"/>
        <v>0.5648261251571548</v>
      </c>
      <c r="M388" s="41">
        <f t="shared" si="62"/>
        <v>5066</v>
      </c>
      <c r="N388" s="42">
        <f t="shared" si="63"/>
        <v>2223009900</v>
      </c>
      <c r="O388" s="42">
        <f aca="true" t="shared" si="64" ref="O388:O451">(I388+G388)/(H388+F388)</f>
        <v>420739.538097118</v>
      </c>
      <c r="P388" s="40">
        <v>420052.0656256177</v>
      </c>
      <c r="Q388" s="45">
        <f aca="true" t="shared" si="65" ref="Q388:Q451">(O388-P388)/P388</f>
        <v>0.001636636330966331</v>
      </c>
      <c r="R388" s="38">
        <v>224</v>
      </c>
      <c r="S388" s="41">
        <v>1081238100</v>
      </c>
      <c r="T388" s="42">
        <v>129</v>
      </c>
      <c r="U388" s="41">
        <v>410507800</v>
      </c>
      <c r="V388" s="42">
        <v>7</v>
      </c>
      <c r="W388" s="41">
        <v>91543400</v>
      </c>
      <c r="X388" s="43">
        <f aca="true" t="shared" si="66" ref="X388:X451">W388/AB388</f>
        <v>0.024258464257219843</v>
      </c>
      <c r="Y388" s="52">
        <f aca="true" t="shared" si="67" ref="Y388:Y451">R388+T388+V388</f>
        <v>360</v>
      </c>
      <c r="Z388" s="53">
        <f aca="true" t="shared" si="68" ref="Z388:Z451">S388+U388+W388</f>
        <v>1583289300</v>
      </c>
      <c r="AA388" s="48">
        <f aca="true" t="shared" si="69" ref="AA388:AA451">V388+T388+R388+J388+H388+F388+D388</f>
        <v>5605</v>
      </c>
      <c r="AB388" s="49">
        <f aca="true" t="shared" si="70" ref="AB388:AB451">W388+U388+S388+K388+I388+G388+E388</f>
        <v>3773668400</v>
      </c>
      <c r="AC388" s="12"/>
    </row>
    <row r="389" spans="1:29" ht="16.5">
      <c r="A389" s="50" t="s">
        <v>793</v>
      </c>
      <c r="B389" s="36" t="s">
        <v>794</v>
      </c>
      <c r="C389" s="37" t="s">
        <v>770</v>
      </c>
      <c r="D389" s="38">
        <v>187</v>
      </c>
      <c r="E389" s="39">
        <v>41318600</v>
      </c>
      <c r="F389" s="38">
        <v>1411</v>
      </c>
      <c r="G389" s="41">
        <v>1661376700</v>
      </c>
      <c r="H389" s="42">
        <v>105</v>
      </c>
      <c r="I389" s="41">
        <v>209778100</v>
      </c>
      <c r="J389" s="42">
        <v>174</v>
      </c>
      <c r="K389" s="41">
        <v>1773060</v>
      </c>
      <c r="L389" s="43">
        <f t="shared" si="61"/>
        <v>0.9363905334475299</v>
      </c>
      <c r="M389" s="41">
        <f t="shared" si="62"/>
        <v>1516</v>
      </c>
      <c r="N389" s="42">
        <f t="shared" si="63"/>
        <v>1871154800</v>
      </c>
      <c r="O389" s="42">
        <f t="shared" si="64"/>
        <v>1234270.976253298</v>
      </c>
      <c r="P389" s="40">
        <v>1240772.457067371</v>
      </c>
      <c r="Q389" s="45">
        <f t="shared" si="65"/>
        <v>-0.005239865518484818</v>
      </c>
      <c r="R389" s="38">
        <v>43</v>
      </c>
      <c r="S389" s="41">
        <v>74374900</v>
      </c>
      <c r="T389" s="42">
        <v>3</v>
      </c>
      <c r="U389" s="41">
        <v>9641900</v>
      </c>
      <c r="V389" s="42">
        <v>0</v>
      </c>
      <c r="W389" s="41">
        <v>0</v>
      </c>
      <c r="X389" s="43">
        <f t="shared" si="66"/>
        <v>0</v>
      </c>
      <c r="Y389" s="52">
        <f t="shared" si="67"/>
        <v>46</v>
      </c>
      <c r="Z389" s="53">
        <f t="shared" si="68"/>
        <v>84016800</v>
      </c>
      <c r="AA389" s="48">
        <f t="shared" si="69"/>
        <v>1923</v>
      </c>
      <c r="AB389" s="49">
        <f t="shared" si="70"/>
        <v>1998263260</v>
      </c>
      <c r="AC389" s="12"/>
    </row>
    <row r="390" spans="1:29" ht="16.5">
      <c r="A390" s="50" t="s">
        <v>795</v>
      </c>
      <c r="B390" s="36" t="s">
        <v>796</v>
      </c>
      <c r="C390" s="37" t="s">
        <v>770</v>
      </c>
      <c r="D390" s="38">
        <v>645</v>
      </c>
      <c r="E390" s="39">
        <v>52760500</v>
      </c>
      <c r="F390" s="38">
        <v>7874</v>
      </c>
      <c r="G390" s="41">
        <v>2363980700</v>
      </c>
      <c r="H390" s="42">
        <v>18</v>
      </c>
      <c r="I390" s="41">
        <v>7112600</v>
      </c>
      <c r="J390" s="42">
        <v>54</v>
      </c>
      <c r="K390" s="41">
        <v>306700</v>
      </c>
      <c r="L390" s="43">
        <f t="shared" si="61"/>
        <v>0.8955846092267874</v>
      </c>
      <c r="M390" s="41">
        <f t="shared" si="62"/>
        <v>7892</v>
      </c>
      <c r="N390" s="42">
        <f t="shared" si="63"/>
        <v>2395088800</v>
      </c>
      <c r="O390" s="42">
        <f t="shared" si="64"/>
        <v>300442.63811454637</v>
      </c>
      <c r="P390" s="40">
        <v>289544.91579080664</v>
      </c>
      <c r="Q390" s="45">
        <f t="shared" si="65"/>
        <v>0.03763741557670183</v>
      </c>
      <c r="R390" s="38">
        <v>224</v>
      </c>
      <c r="S390" s="41">
        <v>194130800</v>
      </c>
      <c r="T390" s="42">
        <v>11</v>
      </c>
      <c r="U390" s="41">
        <v>5250100</v>
      </c>
      <c r="V390" s="42">
        <v>26</v>
      </c>
      <c r="W390" s="41">
        <v>23995500</v>
      </c>
      <c r="X390" s="43">
        <f t="shared" si="66"/>
        <v>0.009063329768888207</v>
      </c>
      <c r="Y390" s="52">
        <f t="shared" si="67"/>
        <v>261</v>
      </c>
      <c r="Z390" s="53">
        <f t="shared" si="68"/>
        <v>223376400</v>
      </c>
      <c r="AA390" s="48">
        <f t="shared" si="69"/>
        <v>8852</v>
      </c>
      <c r="AB390" s="49">
        <f t="shared" si="70"/>
        <v>2647536900</v>
      </c>
      <c r="AC390" s="12"/>
    </row>
    <row r="391" spans="1:29" ht="16.5">
      <c r="A391" s="50" t="s">
        <v>797</v>
      </c>
      <c r="B391" s="36" t="s">
        <v>798</v>
      </c>
      <c r="C391" s="37" t="s">
        <v>770</v>
      </c>
      <c r="D391" s="38">
        <v>284</v>
      </c>
      <c r="E391" s="39">
        <v>25580000</v>
      </c>
      <c r="F391" s="38">
        <v>3411</v>
      </c>
      <c r="G391" s="41">
        <v>1983379600</v>
      </c>
      <c r="H391" s="42">
        <v>7</v>
      </c>
      <c r="I391" s="41">
        <v>8712900</v>
      </c>
      <c r="J391" s="42">
        <v>18</v>
      </c>
      <c r="K391" s="41">
        <v>29500</v>
      </c>
      <c r="L391" s="43">
        <f t="shared" si="61"/>
        <v>0.9354098059828513</v>
      </c>
      <c r="M391" s="41">
        <f t="shared" si="62"/>
        <v>3418</v>
      </c>
      <c r="N391" s="42">
        <f t="shared" si="63"/>
        <v>2022217500</v>
      </c>
      <c r="O391" s="42">
        <f t="shared" si="64"/>
        <v>582824.0198946752</v>
      </c>
      <c r="P391" s="40">
        <v>585319.7715289983</v>
      </c>
      <c r="Q391" s="45">
        <f t="shared" si="65"/>
        <v>-0.00426391137925091</v>
      </c>
      <c r="R391" s="38">
        <v>94</v>
      </c>
      <c r="S391" s="41">
        <v>81819800</v>
      </c>
      <c r="T391" s="42">
        <v>0</v>
      </c>
      <c r="U391" s="41">
        <v>0</v>
      </c>
      <c r="V391" s="42">
        <v>2</v>
      </c>
      <c r="W391" s="41">
        <v>30125000</v>
      </c>
      <c r="X391" s="43">
        <f t="shared" si="66"/>
        <v>0.014145538123974361</v>
      </c>
      <c r="Y391" s="52">
        <f t="shared" si="67"/>
        <v>96</v>
      </c>
      <c r="Z391" s="53">
        <f t="shared" si="68"/>
        <v>111944800</v>
      </c>
      <c r="AA391" s="48">
        <f t="shared" si="69"/>
        <v>3816</v>
      </c>
      <c r="AB391" s="49">
        <f t="shared" si="70"/>
        <v>2129646800</v>
      </c>
      <c r="AC391" s="12"/>
    </row>
    <row r="392" spans="1:29" ht="16.5">
      <c r="A392" s="50" t="s">
        <v>799</v>
      </c>
      <c r="B392" s="36" t="s">
        <v>800</v>
      </c>
      <c r="C392" s="37" t="s">
        <v>770</v>
      </c>
      <c r="D392" s="38">
        <v>117</v>
      </c>
      <c r="E392" s="39">
        <v>7567700</v>
      </c>
      <c r="F392" s="38">
        <v>3535</v>
      </c>
      <c r="G392" s="41">
        <v>1130390700</v>
      </c>
      <c r="H392" s="42">
        <v>14</v>
      </c>
      <c r="I392" s="41">
        <v>5132600</v>
      </c>
      <c r="J392" s="42">
        <v>17</v>
      </c>
      <c r="K392" s="41">
        <v>322300</v>
      </c>
      <c r="L392" s="43">
        <f t="shared" si="61"/>
        <v>0.8390256477968954</v>
      </c>
      <c r="M392" s="41">
        <f t="shared" si="62"/>
        <v>3549</v>
      </c>
      <c r="N392" s="42">
        <f t="shared" si="63"/>
        <v>1172420000</v>
      </c>
      <c r="O392" s="42">
        <f t="shared" si="64"/>
        <v>319955.84671738517</v>
      </c>
      <c r="P392" s="40">
        <v>319886.4339994371</v>
      </c>
      <c r="Q392" s="45">
        <f t="shared" si="65"/>
        <v>0.00021699175260495035</v>
      </c>
      <c r="R392" s="38">
        <v>79</v>
      </c>
      <c r="S392" s="41">
        <v>113820900</v>
      </c>
      <c r="T392" s="42">
        <v>25</v>
      </c>
      <c r="U392" s="41">
        <v>59252400</v>
      </c>
      <c r="V392" s="42">
        <v>2</v>
      </c>
      <c r="W392" s="41">
        <v>36896700</v>
      </c>
      <c r="X392" s="43">
        <f t="shared" si="66"/>
        <v>0.027262564862445104</v>
      </c>
      <c r="Y392" s="52">
        <f t="shared" si="67"/>
        <v>106</v>
      </c>
      <c r="Z392" s="53">
        <f t="shared" si="68"/>
        <v>209970000</v>
      </c>
      <c r="AA392" s="48">
        <f t="shared" si="69"/>
        <v>3789</v>
      </c>
      <c r="AB392" s="49">
        <f t="shared" si="70"/>
        <v>1353383300</v>
      </c>
      <c r="AC392" s="12"/>
    </row>
    <row r="393" spans="1:29" ht="16.5">
      <c r="A393" s="50" t="s">
        <v>801</v>
      </c>
      <c r="B393" s="36" t="s">
        <v>802</v>
      </c>
      <c r="C393" s="37" t="s">
        <v>770</v>
      </c>
      <c r="D393" s="38">
        <v>76</v>
      </c>
      <c r="E393" s="39">
        <v>31821400</v>
      </c>
      <c r="F393" s="38">
        <v>4249</v>
      </c>
      <c r="G393" s="41">
        <v>2892646400</v>
      </c>
      <c r="H393" s="42">
        <v>0</v>
      </c>
      <c r="I393" s="41">
        <v>0</v>
      </c>
      <c r="J393" s="42">
        <v>0</v>
      </c>
      <c r="K393" s="41">
        <v>0</v>
      </c>
      <c r="L393" s="43">
        <f t="shared" si="61"/>
        <v>0.8165774475687831</v>
      </c>
      <c r="M393" s="41">
        <f t="shared" si="62"/>
        <v>4249</v>
      </c>
      <c r="N393" s="42">
        <f t="shared" si="63"/>
        <v>2983683100</v>
      </c>
      <c r="O393" s="42">
        <f t="shared" si="64"/>
        <v>680782.8665568369</v>
      </c>
      <c r="P393" s="40">
        <v>676933.4984666195</v>
      </c>
      <c r="Q393" s="45">
        <f t="shared" si="65"/>
        <v>0.005686478950941099</v>
      </c>
      <c r="R393" s="38">
        <v>216</v>
      </c>
      <c r="S393" s="41">
        <v>522826000</v>
      </c>
      <c r="T393" s="42">
        <v>5</v>
      </c>
      <c r="U393" s="41">
        <v>4072500</v>
      </c>
      <c r="V393" s="42">
        <v>37</v>
      </c>
      <c r="W393" s="41">
        <v>91036700</v>
      </c>
      <c r="X393" s="43">
        <f t="shared" si="66"/>
        <v>0.02569913699824667</v>
      </c>
      <c r="Y393" s="52">
        <f t="shared" si="67"/>
        <v>258</v>
      </c>
      <c r="Z393" s="53">
        <f t="shared" si="68"/>
        <v>617935200</v>
      </c>
      <c r="AA393" s="48">
        <f t="shared" si="69"/>
        <v>4583</v>
      </c>
      <c r="AB393" s="49">
        <f t="shared" si="70"/>
        <v>3542403000</v>
      </c>
      <c r="AC393" s="12"/>
    </row>
    <row r="394" spans="1:29" ht="16.5">
      <c r="A394" s="50" t="s">
        <v>803</v>
      </c>
      <c r="B394" s="36" t="s">
        <v>804</v>
      </c>
      <c r="C394" s="37" t="s">
        <v>770</v>
      </c>
      <c r="D394" s="38">
        <v>29</v>
      </c>
      <c r="E394" s="39">
        <v>8769600</v>
      </c>
      <c r="F394" s="38">
        <v>1617</v>
      </c>
      <c r="G394" s="41">
        <v>1098793700</v>
      </c>
      <c r="H394" s="42">
        <v>41</v>
      </c>
      <c r="I394" s="41">
        <v>69130100</v>
      </c>
      <c r="J394" s="42">
        <v>69</v>
      </c>
      <c r="K394" s="41">
        <v>351800</v>
      </c>
      <c r="L394" s="43">
        <f aca="true" t="shared" si="71" ref="L394:L457">(G394+I394)/AB394</f>
        <v>0.9117547294702648</v>
      </c>
      <c r="M394" s="41">
        <f aca="true" t="shared" si="72" ref="M394:M457">F394+H394</f>
        <v>1658</v>
      </c>
      <c r="N394" s="42">
        <f aca="true" t="shared" si="73" ref="N394:N457">W394+I394+G394</f>
        <v>1170266000</v>
      </c>
      <c r="O394" s="42">
        <f t="shared" si="64"/>
        <v>704417.2496984318</v>
      </c>
      <c r="P394" s="40">
        <v>703902.7157513578</v>
      </c>
      <c r="Q394" s="45">
        <f t="shared" si="65"/>
        <v>0.0007309730955146956</v>
      </c>
      <c r="R394" s="38">
        <v>92</v>
      </c>
      <c r="S394" s="41">
        <v>101575300</v>
      </c>
      <c r="T394" s="42">
        <v>0</v>
      </c>
      <c r="U394" s="41">
        <v>0</v>
      </c>
      <c r="V394" s="42">
        <v>4</v>
      </c>
      <c r="W394" s="41">
        <v>2342200</v>
      </c>
      <c r="X394" s="43">
        <f t="shared" si="66"/>
        <v>0.001828468541667919</v>
      </c>
      <c r="Y394" s="52">
        <f t="shared" si="67"/>
        <v>96</v>
      </c>
      <c r="Z394" s="53">
        <f t="shared" si="68"/>
        <v>103917500</v>
      </c>
      <c r="AA394" s="48">
        <f t="shared" si="69"/>
        <v>1852</v>
      </c>
      <c r="AB394" s="49">
        <f t="shared" si="70"/>
        <v>1280962700</v>
      </c>
      <c r="AC394" s="12"/>
    </row>
    <row r="395" spans="1:29" ht="16.5">
      <c r="A395" s="50" t="s">
        <v>805</v>
      </c>
      <c r="B395" s="36" t="s">
        <v>806</v>
      </c>
      <c r="C395" s="37" t="s">
        <v>770</v>
      </c>
      <c r="D395" s="38">
        <v>77</v>
      </c>
      <c r="E395" s="39">
        <v>21643900</v>
      </c>
      <c r="F395" s="38">
        <v>1940</v>
      </c>
      <c r="G395" s="41">
        <v>1719760500</v>
      </c>
      <c r="H395" s="42">
        <v>92</v>
      </c>
      <c r="I395" s="41">
        <v>122730600</v>
      </c>
      <c r="J395" s="42">
        <v>140</v>
      </c>
      <c r="K395" s="41">
        <v>520300</v>
      </c>
      <c r="L395" s="43">
        <f t="shared" si="71"/>
        <v>0.9827767607404151</v>
      </c>
      <c r="M395" s="41">
        <f t="shared" si="72"/>
        <v>2032</v>
      </c>
      <c r="N395" s="42">
        <f t="shared" si="73"/>
        <v>1842491100</v>
      </c>
      <c r="O395" s="42">
        <f t="shared" si="64"/>
        <v>906737.7460629921</v>
      </c>
      <c r="P395" s="40">
        <v>906875.7381889764</v>
      </c>
      <c r="Q395" s="45">
        <f t="shared" si="65"/>
        <v>-0.00015216211016941578</v>
      </c>
      <c r="R395" s="38">
        <v>8</v>
      </c>
      <c r="S395" s="41">
        <v>10123500</v>
      </c>
      <c r="T395" s="42">
        <v>1</v>
      </c>
      <c r="U395" s="41">
        <v>2100</v>
      </c>
      <c r="V395" s="42">
        <v>0</v>
      </c>
      <c r="W395" s="41">
        <v>0</v>
      </c>
      <c r="X395" s="43">
        <f t="shared" si="66"/>
        <v>0</v>
      </c>
      <c r="Y395" s="52">
        <f t="shared" si="67"/>
        <v>9</v>
      </c>
      <c r="Z395" s="53">
        <f t="shared" si="68"/>
        <v>10125600</v>
      </c>
      <c r="AA395" s="48">
        <f t="shared" si="69"/>
        <v>2258</v>
      </c>
      <c r="AB395" s="49">
        <f t="shared" si="70"/>
        <v>1874780900</v>
      </c>
      <c r="AC395" s="12"/>
    </row>
    <row r="396" spans="1:29" ht="16.5">
      <c r="A396" s="50" t="s">
        <v>807</v>
      </c>
      <c r="B396" s="36" t="s">
        <v>808</v>
      </c>
      <c r="C396" s="37" t="s">
        <v>770</v>
      </c>
      <c r="D396" s="38">
        <v>94</v>
      </c>
      <c r="E396" s="39">
        <v>11026300</v>
      </c>
      <c r="F396" s="38">
        <v>1385</v>
      </c>
      <c r="G396" s="41">
        <v>386784200</v>
      </c>
      <c r="H396" s="42">
        <v>1</v>
      </c>
      <c r="I396" s="41">
        <v>88600</v>
      </c>
      <c r="J396" s="42">
        <v>2</v>
      </c>
      <c r="K396" s="41">
        <v>24800</v>
      </c>
      <c r="L396" s="43">
        <f t="shared" si="71"/>
        <v>0.8658178861592112</v>
      </c>
      <c r="M396" s="41">
        <f t="shared" si="72"/>
        <v>1386</v>
      </c>
      <c r="N396" s="42">
        <f t="shared" si="73"/>
        <v>387465100</v>
      </c>
      <c r="O396" s="42">
        <f t="shared" si="64"/>
        <v>279129.0043290043</v>
      </c>
      <c r="P396" s="40">
        <v>278938.6002886003</v>
      </c>
      <c r="Q396" s="45">
        <f t="shared" si="65"/>
        <v>0.0006826019783816733</v>
      </c>
      <c r="R396" s="38">
        <v>59</v>
      </c>
      <c r="S396" s="41">
        <v>29052800</v>
      </c>
      <c r="T396" s="42">
        <v>8</v>
      </c>
      <c r="U396" s="41">
        <v>19260300</v>
      </c>
      <c r="V396" s="42">
        <v>1</v>
      </c>
      <c r="W396" s="41">
        <v>592300</v>
      </c>
      <c r="X396" s="43">
        <f t="shared" si="66"/>
        <v>0.0013255621330114206</v>
      </c>
      <c r="Y396" s="52">
        <f t="shared" si="67"/>
        <v>68</v>
      </c>
      <c r="Z396" s="53">
        <f t="shared" si="68"/>
        <v>48905400</v>
      </c>
      <c r="AA396" s="48">
        <f t="shared" si="69"/>
        <v>1550</v>
      </c>
      <c r="AB396" s="49">
        <f t="shared" si="70"/>
        <v>446829300</v>
      </c>
      <c r="AC396" s="12"/>
    </row>
    <row r="397" spans="1:29" ht="16.5">
      <c r="A397" s="50" t="s">
        <v>809</v>
      </c>
      <c r="B397" s="36" t="s">
        <v>810</v>
      </c>
      <c r="C397" s="37" t="s">
        <v>770</v>
      </c>
      <c r="D397" s="38">
        <v>286</v>
      </c>
      <c r="E397" s="39">
        <v>58811800</v>
      </c>
      <c r="F397" s="38">
        <v>7085</v>
      </c>
      <c r="G397" s="41">
        <v>3743568400</v>
      </c>
      <c r="H397" s="42">
        <v>18</v>
      </c>
      <c r="I397" s="41">
        <v>10467200</v>
      </c>
      <c r="J397" s="42">
        <v>49</v>
      </c>
      <c r="K397" s="41">
        <v>173600</v>
      </c>
      <c r="L397" s="43">
        <f t="shared" si="71"/>
        <v>0.8345062992846433</v>
      </c>
      <c r="M397" s="41">
        <f t="shared" si="72"/>
        <v>7103</v>
      </c>
      <c r="N397" s="42">
        <f t="shared" si="73"/>
        <v>3831193600</v>
      </c>
      <c r="O397" s="42">
        <f t="shared" si="64"/>
        <v>528514.092636914</v>
      </c>
      <c r="P397" s="40">
        <v>528570.9055062667</v>
      </c>
      <c r="Q397" s="45">
        <f t="shared" si="65"/>
        <v>-0.00010748391324781426</v>
      </c>
      <c r="R397" s="38">
        <v>287</v>
      </c>
      <c r="S397" s="41">
        <v>258732400</v>
      </c>
      <c r="T397" s="42">
        <v>80</v>
      </c>
      <c r="U397" s="41">
        <v>349599400</v>
      </c>
      <c r="V397" s="42">
        <v>4</v>
      </c>
      <c r="W397" s="41">
        <v>77158000</v>
      </c>
      <c r="X397" s="43">
        <f t="shared" si="66"/>
        <v>0.01715189835711854</v>
      </c>
      <c r="Y397" s="52">
        <f t="shared" si="67"/>
        <v>371</v>
      </c>
      <c r="Z397" s="53">
        <f t="shared" si="68"/>
        <v>685489800</v>
      </c>
      <c r="AA397" s="48">
        <f t="shared" si="69"/>
        <v>7809</v>
      </c>
      <c r="AB397" s="49">
        <f t="shared" si="70"/>
        <v>4498510800</v>
      </c>
      <c r="AC397" s="12"/>
    </row>
    <row r="398" spans="1:29" ht="16.5">
      <c r="A398" s="50" t="s">
        <v>811</v>
      </c>
      <c r="B398" s="36" t="s">
        <v>812</v>
      </c>
      <c r="C398" s="37" t="s">
        <v>770</v>
      </c>
      <c r="D398" s="38">
        <v>466</v>
      </c>
      <c r="E398" s="39">
        <v>91116700</v>
      </c>
      <c r="F398" s="38">
        <v>7751</v>
      </c>
      <c r="G398" s="41">
        <v>4341519300</v>
      </c>
      <c r="H398" s="42">
        <v>6</v>
      </c>
      <c r="I398" s="41">
        <v>7162500</v>
      </c>
      <c r="J398" s="42">
        <v>16</v>
      </c>
      <c r="K398" s="41">
        <v>57238</v>
      </c>
      <c r="L398" s="43">
        <f t="shared" si="71"/>
        <v>0.8253590272987892</v>
      </c>
      <c r="M398" s="41">
        <f t="shared" si="72"/>
        <v>7757</v>
      </c>
      <c r="N398" s="42">
        <f t="shared" si="73"/>
        <v>4420064300</v>
      </c>
      <c r="O398" s="42">
        <f t="shared" si="64"/>
        <v>560613.8713420137</v>
      </c>
      <c r="P398" s="40">
        <v>559428.0242455507</v>
      </c>
      <c r="Q398" s="45">
        <f t="shared" si="65"/>
        <v>0.002119749181429032</v>
      </c>
      <c r="R398" s="38">
        <v>170</v>
      </c>
      <c r="S398" s="41">
        <v>670367500</v>
      </c>
      <c r="T398" s="42">
        <v>20</v>
      </c>
      <c r="U398" s="41">
        <v>87230800</v>
      </c>
      <c r="V398" s="42">
        <v>6</v>
      </c>
      <c r="W398" s="41">
        <v>71382500</v>
      </c>
      <c r="X398" s="43">
        <f t="shared" si="66"/>
        <v>0.01354805742884104</v>
      </c>
      <c r="Y398" s="52">
        <f t="shared" si="67"/>
        <v>196</v>
      </c>
      <c r="Z398" s="53">
        <f t="shared" si="68"/>
        <v>828980800</v>
      </c>
      <c r="AA398" s="48">
        <f t="shared" si="69"/>
        <v>8435</v>
      </c>
      <c r="AB398" s="49">
        <f t="shared" si="70"/>
        <v>5268836538</v>
      </c>
      <c r="AC398" s="12"/>
    </row>
    <row r="399" spans="1:29" ht="16.5">
      <c r="A399" s="50" t="s">
        <v>813</v>
      </c>
      <c r="B399" s="36" t="s">
        <v>814</v>
      </c>
      <c r="C399" s="37" t="s">
        <v>770</v>
      </c>
      <c r="D399" s="38">
        <v>167</v>
      </c>
      <c r="E399" s="39">
        <v>7355200</v>
      </c>
      <c r="F399" s="38">
        <v>2000</v>
      </c>
      <c r="G399" s="41">
        <v>877371900</v>
      </c>
      <c r="H399" s="42">
        <v>0</v>
      </c>
      <c r="I399" s="41">
        <v>0</v>
      </c>
      <c r="J399" s="42">
        <v>0</v>
      </c>
      <c r="K399" s="41">
        <v>0</v>
      </c>
      <c r="L399" s="43">
        <f t="shared" si="71"/>
        <v>0.63545445320884</v>
      </c>
      <c r="M399" s="41">
        <f t="shared" si="72"/>
        <v>2000</v>
      </c>
      <c r="N399" s="42">
        <f t="shared" si="73"/>
        <v>899321900</v>
      </c>
      <c r="O399" s="42">
        <f t="shared" si="64"/>
        <v>438685.95</v>
      </c>
      <c r="P399" s="40">
        <v>438140.8295852074</v>
      </c>
      <c r="Q399" s="45">
        <f t="shared" si="65"/>
        <v>0.001244167121582094</v>
      </c>
      <c r="R399" s="38">
        <v>93</v>
      </c>
      <c r="S399" s="41">
        <v>426432800</v>
      </c>
      <c r="T399" s="42">
        <v>5</v>
      </c>
      <c r="U399" s="41">
        <v>47590000</v>
      </c>
      <c r="V399" s="42">
        <v>1</v>
      </c>
      <c r="W399" s="41">
        <v>21950000</v>
      </c>
      <c r="X399" s="43">
        <f t="shared" si="66"/>
        <v>0.015897734185393943</v>
      </c>
      <c r="Y399" s="52">
        <f t="shared" si="67"/>
        <v>99</v>
      </c>
      <c r="Z399" s="53">
        <f t="shared" si="68"/>
        <v>495972800</v>
      </c>
      <c r="AA399" s="48">
        <f t="shared" si="69"/>
        <v>2266</v>
      </c>
      <c r="AB399" s="49">
        <f t="shared" si="70"/>
        <v>1380699900</v>
      </c>
      <c r="AC399" s="12"/>
    </row>
    <row r="400" spans="1:29" ht="16.5">
      <c r="A400" s="50" t="s">
        <v>815</v>
      </c>
      <c r="B400" s="36" t="s">
        <v>816</v>
      </c>
      <c r="C400" s="37" t="s">
        <v>770</v>
      </c>
      <c r="D400" s="38">
        <v>111</v>
      </c>
      <c r="E400" s="39">
        <v>15935500</v>
      </c>
      <c r="F400" s="38">
        <v>3596</v>
      </c>
      <c r="G400" s="41">
        <v>1275827200</v>
      </c>
      <c r="H400" s="42">
        <v>0</v>
      </c>
      <c r="I400" s="41">
        <v>0</v>
      </c>
      <c r="J400" s="42">
        <v>0</v>
      </c>
      <c r="K400" s="41">
        <v>0</v>
      </c>
      <c r="L400" s="43">
        <f t="shared" si="71"/>
        <v>0.5628399279079097</v>
      </c>
      <c r="M400" s="41">
        <f t="shared" si="72"/>
        <v>3596</v>
      </c>
      <c r="N400" s="42">
        <f t="shared" si="73"/>
        <v>1529418300</v>
      </c>
      <c r="O400" s="42">
        <f t="shared" si="64"/>
        <v>354790.65628476086</v>
      </c>
      <c r="P400" s="40">
        <v>352096.9696969697</v>
      </c>
      <c r="Q400" s="45">
        <f t="shared" si="65"/>
        <v>0.007650411164030862</v>
      </c>
      <c r="R400" s="38">
        <v>531</v>
      </c>
      <c r="S400" s="41">
        <v>712681000</v>
      </c>
      <c r="T400" s="42">
        <v>8</v>
      </c>
      <c r="U400" s="41">
        <v>8732600</v>
      </c>
      <c r="V400" s="42">
        <v>80</v>
      </c>
      <c r="W400" s="41">
        <v>253591100</v>
      </c>
      <c r="X400" s="43">
        <f t="shared" si="66"/>
        <v>0.11187345468264631</v>
      </c>
      <c r="Y400" s="52">
        <f t="shared" si="67"/>
        <v>619</v>
      </c>
      <c r="Z400" s="53">
        <f t="shared" si="68"/>
        <v>975004700</v>
      </c>
      <c r="AA400" s="48">
        <f t="shared" si="69"/>
        <v>4326</v>
      </c>
      <c r="AB400" s="49">
        <f t="shared" si="70"/>
        <v>2266767400</v>
      </c>
      <c r="AC400" s="12"/>
    </row>
    <row r="401" spans="1:29" ht="16.5">
      <c r="A401" s="50" t="s">
        <v>817</v>
      </c>
      <c r="B401" s="36" t="s">
        <v>818</v>
      </c>
      <c r="C401" s="37" t="s">
        <v>770</v>
      </c>
      <c r="D401" s="38">
        <v>36</v>
      </c>
      <c r="E401" s="39">
        <v>9869400</v>
      </c>
      <c r="F401" s="38">
        <v>1403</v>
      </c>
      <c r="G401" s="41">
        <v>1093227900</v>
      </c>
      <c r="H401" s="42">
        <v>0</v>
      </c>
      <c r="I401" s="41">
        <v>0</v>
      </c>
      <c r="J401" s="42">
        <v>4</v>
      </c>
      <c r="K401" s="41">
        <v>2700</v>
      </c>
      <c r="L401" s="43">
        <f t="shared" si="71"/>
        <v>0.9110890761857544</v>
      </c>
      <c r="M401" s="41">
        <f t="shared" si="72"/>
        <v>1403</v>
      </c>
      <c r="N401" s="42">
        <f t="shared" si="73"/>
        <v>1093227900</v>
      </c>
      <c r="O401" s="42">
        <f t="shared" si="64"/>
        <v>779207.3414112616</v>
      </c>
      <c r="P401" s="40">
        <v>779826.6284896206</v>
      </c>
      <c r="Q401" s="45">
        <f t="shared" si="65"/>
        <v>-0.0007941343059270648</v>
      </c>
      <c r="R401" s="38">
        <v>84</v>
      </c>
      <c r="S401" s="41">
        <v>93587200</v>
      </c>
      <c r="T401" s="42">
        <v>3</v>
      </c>
      <c r="U401" s="41">
        <v>3226100</v>
      </c>
      <c r="V401" s="42">
        <v>0</v>
      </c>
      <c r="W401" s="41">
        <v>0</v>
      </c>
      <c r="X401" s="43">
        <f t="shared" si="66"/>
        <v>0</v>
      </c>
      <c r="Y401" s="52">
        <f t="shared" si="67"/>
        <v>87</v>
      </c>
      <c r="Z401" s="53">
        <f t="shared" si="68"/>
        <v>96813300</v>
      </c>
      <c r="AA401" s="48">
        <f t="shared" si="69"/>
        <v>1530</v>
      </c>
      <c r="AB401" s="49">
        <f t="shared" si="70"/>
        <v>1199913300</v>
      </c>
      <c r="AC401" s="12"/>
    </row>
    <row r="402" spans="1:29" ht="16.5">
      <c r="A402" s="50" t="s">
        <v>819</v>
      </c>
      <c r="B402" s="36" t="s">
        <v>820</v>
      </c>
      <c r="C402" s="37" t="s">
        <v>770</v>
      </c>
      <c r="D402" s="38">
        <v>118</v>
      </c>
      <c r="E402" s="39">
        <v>17360200</v>
      </c>
      <c r="F402" s="38">
        <v>2131</v>
      </c>
      <c r="G402" s="41">
        <v>613631900</v>
      </c>
      <c r="H402" s="42">
        <v>0</v>
      </c>
      <c r="I402" s="41">
        <v>0</v>
      </c>
      <c r="J402" s="42">
        <v>7</v>
      </c>
      <c r="K402" s="41">
        <v>6300</v>
      </c>
      <c r="L402" s="43">
        <f t="shared" si="71"/>
        <v>0.8576359242440484</v>
      </c>
      <c r="M402" s="41">
        <f t="shared" si="72"/>
        <v>2131</v>
      </c>
      <c r="N402" s="42">
        <f t="shared" si="73"/>
        <v>634331900</v>
      </c>
      <c r="O402" s="42">
        <f t="shared" si="64"/>
        <v>287954.9038010324</v>
      </c>
      <c r="P402" s="40">
        <v>286133.08056872035</v>
      </c>
      <c r="Q402" s="45">
        <f t="shared" si="65"/>
        <v>0.006367048607909915</v>
      </c>
      <c r="R402" s="38">
        <v>43</v>
      </c>
      <c r="S402" s="41">
        <v>63559700</v>
      </c>
      <c r="T402" s="42">
        <v>1</v>
      </c>
      <c r="U402" s="41">
        <v>234200</v>
      </c>
      <c r="V402" s="42">
        <v>7</v>
      </c>
      <c r="W402" s="41">
        <v>20700000</v>
      </c>
      <c r="X402" s="43">
        <f t="shared" si="66"/>
        <v>0.02893112895834099</v>
      </c>
      <c r="Y402" s="52">
        <f t="shared" si="67"/>
        <v>51</v>
      </c>
      <c r="Z402" s="53">
        <f t="shared" si="68"/>
        <v>84493900</v>
      </c>
      <c r="AA402" s="48">
        <f t="shared" si="69"/>
        <v>2307</v>
      </c>
      <c r="AB402" s="49">
        <f t="shared" si="70"/>
        <v>715492300</v>
      </c>
      <c r="AC402" s="12"/>
    </row>
    <row r="403" spans="1:29" ht="16.5">
      <c r="A403" s="50" t="s">
        <v>821</v>
      </c>
      <c r="B403" s="36" t="s">
        <v>822</v>
      </c>
      <c r="C403" s="37" t="s">
        <v>770</v>
      </c>
      <c r="D403" s="38">
        <v>1075</v>
      </c>
      <c r="E403" s="39">
        <v>58773300</v>
      </c>
      <c r="F403" s="38">
        <v>6760</v>
      </c>
      <c r="G403" s="41">
        <v>2152365600</v>
      </c>
      <c r="H403" s="42">
        <v>32</v>
      </c>
      <c r="I403" s="41">
        <v>11306600</v>
      </c>
      <c r="J403" s="42">
        <v>90</v>
      </c>
      <c r="K403" s="41">
        <v>1104700</v>
      </c>
      <c r="L403" s="43">
        <f t="shared" si="71"/>
        <v>0.6859110562566832</v>
      </c>
      <c r="M403" s="41">
        <f t="shared" si="72"/>
        <v>6792</v>
      </c>
      <c r="N403" s="42">
        <f t="shared" si="73"/>
        <v>2460022200</v>
      </c>
      <c r="O403" s="42">
        <f t="shared" si="64"/>
        <v>318561.86690223793</v>
      </c>
      <c r="P403" s="40">
        <v>316945.98366740905</v>
      </c>
      <c r="Q403" s="45">
        <f t="shared" si="65"/>
        <v>0.005098292195191629</v>
      </c>
      <c r="R403" s="38">
        <v>314</v>
      </c>
      <c r="S403" s="41">
        <v>377348000</v>
      </c>
      <c r="T403" s="42">
        <v>68</v>
      </c>
      <c r="U403" s="41">
        <v>257201900</v>
      </c>
      <c r="V403" s="42">
        <v>6</v>
      </c>
      <c r="W403" s="41">
        <v>296350000</v>
      </c>
      <c r="X403" s="43">
        <f t="shared" si="66"/>
        <v>0.0939466438223258</v>
      </c>
      <c r="Y403" s="52">
        <f t="shared" si="67"/>
        <v>388</v>
      </c>
      <c r="Z403" s="53">
        <f t="shared" si="68"/>
        <v>930899900</v>
      </c>
      <c r="AA403" s="48">
        <f t="shared" si="69"/>
        <v>8345</v>
      </c>
      <c r="AB403" s="49">
        <f t="shared" si="70"/>
        <v>3154450100</v>
      </c>
      <c r="AC403" s="12"/>
    </row>
    <row r="404" spans="1:29" ht="16.5">
      <c r="A404" s="50" t="s">
        <v>823</v>
      </c>
      <c r="B404" s="36" t="s">
        <v>824</v>
      </c>
      <c r="C404" s="37" t="s">
        <v>770</v>
      </c>
      <c r="D404" s="38">
        <v>41</v>
      </c>
      <c r="E404" s="39">
        <v>6313900</v>
      </c>
      <c r="F404" s="38">
        <v>815</v>
      </c>
      <c r="G404" s="41">
        <v>232897600</v>
      </c>
      <c r="H404" s="42">
        <v>0</v>
      </c>
      <c r="I404" s="41">
        <v>0</v>
      </c>
      <c r="J404" s="42">
        <v>0</v>
      </c>
      <c r="K404" s="41">
        <v>0</v>
      </c>
      <c r="L404" s="43">
        <f t="shared" si="71"/>
        <v>0.7199320926097544</v>
      </c>
      <c r="M404" s="41">
        <f t="shared" si="72"/>
        <v>815</v>
      </c>
      <c r="N404" s="42">
        <f t="shared" si="73"/>
        <v>258679400</v>
      </c>
      <c r="O404" s="42">
        <f t="shared" si="64"/>
        <v>285763.9263803681</v>
      </c>
      <c r="P404" s="40">
        <v>287030.0613496933</v>
      </c>
      <c r="Q404" s="45">
        <f t="shared" si="65"/>
        <v>-0.004411158062578685</v>
      </c>
      <c r="R404" s="38">
        <v>74</v>
      </c>
      <c r="S404" s="41">
        <v>41092600</v>
      </c>
      <c r="T404" s="42">
        <v>6</v>
      </c>
      <c r="U404" s="41">
        <v>17413500</v>
      </c>
      <c r="V404" s="42">
        <v>3</v>
      </c>
      <c r="W404" s="41">
        <v>25781800</v>
      </c>
      <c r="X404" s="43">
        <f t="shared" si="66"/>
        <v>0.07969659294576745</v>
      </c>
      <c r="Y404" s="52">
        <f t="shared" si="67"/>
        <v>83</v>
      </c>
      <c r="Z404" s="53">
        <f t="shared" si="68"/>
        <v>84287900</v>
      </c>
      <c r="AA404" s="48">
        <f t="shared" si="69"/>
        <v>939</v>
      </c>
      <c r="AB404" s="49">
        <f t="shared" si="70"/>
        <v>323499400</v>
      </c>
      <c r="AC404" s="12"/>
    </row>
    <row r="405" spans="1:29" ht="16.5">
      <c r="A405" s="50" t="s">
        <v>825</v>
      </c>
      <c r="B405" s="36" t="s">
        <v>826</v>
      </c>
      <c r="C405" s="37" t="s">
        <v>770</v>
      </c>
      <c r="D405" s="38">
        <v>507</v>
      </c>
      <c r="E405" s="39">
        <v>75139700</v>
      </c>
      <c r="F405" s="38">
        <v>14257</v>
      </c>
      <c r="G405" s="41">
        <v>4422342000</v>
      </c>
      <c r="H405" s="42">
        <v>0</v>
      </c>
      <c r="I405" s="41">
        <v>0</v>
      </c>
      <c r="J405" s="42">
        <v>0</v>
      </c>
      <c r="K405" s="41">
        <v>0</v>
      </c>
      <c r="L405" s="43">
        <f t="shared" si="71"/>
        <v>0.6139163149345376</v>
      </c>
      <c r="M405" s="41">
        <f t="shared" si="72"/>
        <v>14257</v>
      </c>
      <c r="N405" s="42">
        <f t="shared" si="73"/>
        <v>4840213100</v>
      </c>
      <c r="O405" s="42">
        <f t="shared" si="64"/>
        <v>310187.41670758225</v>
      </c>
      <c r="P405" s="40">
        <v>309825.7056593175</v>
      </c>
      <c r="Q405" s="45">
        <f t="shared" si="65"/>
        <v>0.0011674662291013718</v>
      </c>
      <c r="R405" s="38">
        <v>602</v>
      </c>
      <c r="S405" s="41">
        <v>2030709600</v>
      </c>
      <c r="T405" s="42">
        <v>64</v>
      </c>
      <c r="U405" s="41">
        <v>257430800</v>
      </c>
      <c r="V405" s="42">
        <v>35</v>
      </c>
      <c r="W405" s="41">
        <v>417871100</v>
      </c>
      <c r="X405" s="43">
        <f t="shared" si="66"/>
        <v>0.05800950849790488</v>
      </c>
      <c r="Y405" s="52">
        <f t="shared" si="67"/>
        <v>701</v>
      </c>
      <c r="Z405" s="53">
        <f t="shared" si="68"/>
        <v>2706011500</v>
      </c>
      <c r="AA405" s="48">
        <f t="shared" si="69"/>
        <v>15465</v>
      </c>
      <c r="AB405" s="49">
        <f t="shared" si="70"/>
        <v>7203493200</v>
      </c>
      <c r="AC405" s="12"/>
    </row>
    <row r="406" spans="1:29" ht="16.5">
      <c r="A406" s="50" t="s">
        <v>827</v>
      </c>
      <c r="B406" s="36" t="s">
        <v>828</v>
      </c>
      <c r="C406" s="37" t="s">
        <v>770</v>
      </c>
      <c r="D406" s="38">
        <v>205</v>
      </c>
      <c r="E406" s="39">
        <v>14602700</v>
      </c>
      <c r="F406" s="38">
        <v>2902</v>
      </c>
      <c r="G406" s="41">
        <v>1454297100</v>
      </c>
      <c r="H406" s="42">
        <v>9</v>
      </c>
      <c r="I406" s="41">
        <v>4363200</v>
      </c>
      <c r="J406" s="42">
        <v>25</v>
      </c>
      <c r="K406" s="41">
        <v>71100</v>
      </c>
      <c r="L406" s="43">
        <f t="shared" si="71"/>
        <v>0.8902394642720586</v>
      </c>
      <c r="M406" s="41">
        <f t="shared" si="72"/>
        <v>2911</v>
      </c>
      <c r="N406" s="42">
        <f t="shared" si="73"/>
        <v>1468089500</v>
      </c>
      <c r="O406" s="42">
        <f t="shared" si="64"/>
        <v>501085.64067330817</v>
      </c>
      <c r="P406" s="40">
        <v>498447.95602885605</v>
      </c>
      <c r="Q406" s="45">
        <f t="shared" si="65"/>
        <v>0.005291795487469953</v>
      </c>
      <c r="R406" s="38">
        <v>129</v>
      </c>
      <c r="S406" s="41">
        <v>136627900</v>
      </c>
      <c r="T406" s="42">
        <v>21</v>
      </c>
      <c r="U406" s="41">
        <v>19112100</v>
      </c>
      <c r="V406" s="42">
        <v>7</v>
      </c>
      <c r="W406" s="41">
        <v>9429200</v>
      </c>
      <c r="X406" s="43">
        <f t="shared" si="66"/>
        <v>0.0057547641191812065</v>
      </c>
      <c r="Y406" s="52">
        <f t="shared" si="67"/>
        <v>157</v>
      </c>
      <c r="Z406" s="53">
        <f t="shared" si="68"/>
        <v>165169200</v>
      </c>
      <c r="AA406" s="48">
        <f t="shared" si="69"/>
        <v>3298</v>
      </c>
      <c r="AB406" s="49">
        <f t="shared" si="70"/>
        <v>1638503300</v>
      </c>
      <c r="AC406" s="12"/>
    </row>
    <row r="407" spans="1:29" ht="16.5">
      <c r="A407" s="50" t="s">
        <v>829</v>
      </c>
      <c r="B407" s="36" t="s">
        <v>830</v>
      </c>
      <c r="C407" s="37" t="s">
        <v>770</v>
      </c>
      <c r="D407" s="38">
        <v>102</v>
      </c>
      <c r="E407" s="39">
        <v>12721700</v>
      </c>
      <c r="F407" s="38">
        <v>4731</v>
      </c>
      <c r="G407" s="41">
        <v>1768695900</v>
      </c>
      <c r="H407" s="42">
        <v>19</v>
      </c>
      <c r="I407" s="41">
        <v>10820600</v>
      </c>
      <c r="J407" s="42">
        <v>24</v>
      </c>
      <c r="K407" s="41">
        <v>102000</v>
      </c>
      <c r="L407" s="43">
        <f t="shared" si="71"/>
        <v>0.7394768167960368</v>
      </c>
      <c r="M407" s="41">
        <f t="shared" si="72"/>
        <v>4750</v>
      </c>
      <c r="N407" s="42">
        <f t="shared" si="73"/>
        <v>2083033000</v>
      </c>
      <c r="O407" s="42">
        <f t="shared" si="64"/>
        <v>374635.05263157893</v>
      </c>
      <c r="P407" s="40">
        <v>373796.36019356194</v>
      </c>
      <c r="Q407" s="45">
        <f t="shared" si="65"/>
        <v>0.0022437148333458814</v>
      </c>
      <c r="R407" s="38">
        <v>219</v>
      </c>
      <c r="S407" s="41">
        <v>253901300</v>
      </c>
      <c r="T407" s="42">
        <v>34</v>
      </c>
      <c r="U407" s="41">
        <v>56695400</v>
      </c>
      <c r="V407" s="42">
        <v>3</v>
      </c>
      <c r="W407" s="41">
        <v>303516500</v>
      </c>
      <c r="X407" s="43">
        <f t="shared" si="66"/>
        <v>0.12612606585276076</v>
      </c>
      <c r="Y407" s="52">
        <f t="shared" si="67"/>
        <v>256</v>
      </c>
      <c r="Z407" s="53">
        <f t="shared" si="68"/>
        <v>614113200</v>
      </c>
      <c r="AA407" s="48">
        <f t="shared" si="69"/>
        <v>5132</v>
      </c>
      <c r="AB407" s="49">
        <f t="shared" si="70"/>
        <v>2406453400</v>
      </c>
      <c r="AC407" s="12"/>
    </row>
    <row r="408" spans="1:29" ht="16.5">
      <c r="A408" s="50" t="s">
        <v>831</v>
      </c>
      <c r="B408" s="36" t="s">
        <v>832</v>
      </c>
      <c r="C408" s="37" t="s">
        <v>770</v>
      </c>
      <c r="D408" s="38">
        <v>454</v>
      </c>
      <c r="E408" s="39">
        <v>45597100</v>
      </c>
      <c r="F408" s="38">
        <v>7261</v>
      </c>
      <c r="G408" s="41">
        <v>3551491800</v>
      </c>
      <c r="H408" s="42">
        <v>19</v>
      </c>
      <c r="I408" s="41">
        <v>6184100</v>
      </c>
      <c r="J408" s="42">
        <v>33</v>
      </c>
      <c r="K408" s="41">
        <v>141400</v>
      </c>
      <c r="L408" s="43">
        <f t="shared" si="71"/>
        <v>0.827691443882689</v>
      </c>
      <c r="M408" s="41">
        <f t="shared" si="72"/>
        <v>7280</v>
      </c>
      <c r="N408" s="42">
        <f t="shared" si="73"/>
        <v>3723260800</v>
      </c>
      <c r="O408" s="42">
        <f t="shared" si="64"/>
        <v>488691.7445054945</v>
      </c>
      <c r="P408" s="40">
        <v>487168.14488362486</v>
      </c>
      <c r="Q408" s="45">
        <f t="shared" si="65"/>
        <v>0.0031274615096879587</v>
      </c>
      <c r="R408" s="38">
        <v>276</v>
      </c>
      <c r="S408" s="41">
        <v>373212200</v>
      </c>
      <c r="T408" s="42">
        <v>58</v>
      </c>
      <c r="U408" s="41">
        <v>156100300</v>
      </c>
      <c r="V408" s="42">
        <v>16</v>
      </c>
      <c r="W408" s="41">
        <v>165584900</v>
      </c>
      <c r="X408" s="43">
        <f t="shared" si="66"/>
        <v>0.038523240682539595</v>
      </c>
      <c r="Y408" s="52">
        <f t="shared" si="67"/>
        <v>350</v>
      </c>
      <c r="Z408" s="53">
        <f t="shared" si="68"/>
        <v>694897400</v>
      </c>
      <c r="AA408" s="48">
        <f t="shared" si="69"/>
        <v>8117</v>
      </c>
      <c r="AB408" s="49">
        <f t="shared" si="70"/>
        <v>4298311800</v>
      </c>
      <c r="AC408" s="12"/>
    </row>
    <row r="409" spans="1:29" ht="16.5">
      <c r="A409" s="50" t="s">
        <v>833</v>
      </c>
      <c r="B409" s="36" t="s">
        <v>834</v>
      </c>
      <c r="C409" s="37" t="s">
        <v>770</v>
      </c>
      <c r="D409" s="38">
        <v>65</v>
      </c>
      <c r="E409" s="39">
        <v>20161900</v>
      </c>
      <c r="F409" s="38">
        <v>1666</v>
      </c>
      <c r="G409" s="41">
        <v>523199500</v>
      </c>
      <c r="H409" s="42">
        <v>1</v>
      </c>
      <c r="I409" s="41">
        <v>502200</v>
      </c>
      <c r="J409" s="42">
        <v>9</v>
      </c>
      <c r="K409" s="41">
        <v>4300</v>
      </c>
      <c r="L409" s="43">
        <f t="shared" si="71"/>
        <v>0.6192801615775569</v>
      </c>
      <c r="M409" s="41">
        <f t="shared" si="72"/>
        <v>1667</v>
      </c>
      <c r="N409" s="42">
        <f t="shared" si="73"/>
        <v>569834100</v>
      </c>
      <c r="O409" s="42">
        <f t="shared" si="64"/>
        <v>314158.1883623275</v>
      </c>
      <c r="P409" s="40">
        <v>287458.1283743251</v>
      </c>
      <c r="Q409" s="45">
        <f t="shared" si="65"/>
        <v>0.09288330143593594</v>
      </c>
      <c r="R409" s="38">
        <v>107</v>
      </c>
      <c r="S409" s="41">
        <v>210538000</v>
      </c>
      <c r="T409" s="42">
        <v>24</v>
      </c>
      <c r="U409" s="41">
        <v>45123700</v>
      </c>
      <c r="V409" s="42">
        <v>4</v>
      </c>
      <c r="W409" s="41">
        <v>46132400</v>
      </c>
      <c r="X409" s="43">
        <f t="shared" si="66"/>
        <v>0.05455181857527003</v>
      </c>
      <c r="Y409" s="52">
        <f t="shared" si="67"/>
        <v>135</v>
      </c>
      <c r="Z409" s="53">
        <f t="shared" si="68"/>
        <v>301794100</v>
      </c>
      <c r="AA409" s="48">
        <f t="shared" si="69"/>
        <v>1876</v>
      </c>
      <c r="AB409" s="49">
        <f t="shared" si="70"/>
        <v>845662000</v>
      </c>
      <c r="AC409" s="12"/>
    </row>
    <row r="410" spans="1:29" ht="16.5">
      <c r="A410" s="50" t="s">
        <v>835</v>
      </c>
      <c r="B410" s="36" t="s">
        <v>836</v>
      </c>
      <c r="C410" s="37" t="s">
        <v>770</v>
      </c>
      <c r="D410" s="38">
        <v>61</v>
      </c>
      <c r="E410" s="39">
        <v>6103200</v>
      </c>
      <c r="F410" s="38">
        <v>1887</v>
      </c>
      <c r="G410" s="41">
        <v>567645730</v>
      </c>
      <c r="H410" s="42">
        <v>0</v>
      </c>
      <c r="I410" s="41">
        <v>0</v>
      </c>
      <c r="J410" s="42">
        <v>1</v>
      </c>
      <c r="K410" s="41">
        <v>1700</v>
      </c>
      <c r="L410" s="43">
        <f t="shared" si="71"/>
        <v>0.7282164295778274</v>
      </c>
      <c r="M410" s="41">
        <f t="shared" si="72"/>
        <v>1887</v>
      </c>
      <c r="N410" s="42">
        <f t="shared" si="73"/>
        <v>590461830</v>
      </c>
      <c r="O410" s="42">
        <f t="shared" si="64"/>
        <v>300819.1467938527</v>
      </c>
      <c r="P410" s="40">
        <v>301025.6392572944</v>
      </c>
      <c r="Q410" s="45">
        <f t="shared" si="65"/>
        <v>-0.0006859630427202442</v>
      </c>
      <c r="R410" s="38">
        <v>180</v>
      </c>
      <c r="S410" s="41">
        <v>151240275</v>
      </c>
      <c r="T410" s="42">
        <v>18</v>
      </c>
      <c r="U410" s="41">
        <v>31694400</v>
      </c>
      <c r="V410" s="42">
        <v>23</v>
      </c>
      <c r="W410" s="41">
        <v>22816100</v>
      </c>
      <c r="X410" s="43">
        <f t="shared" si="66"/>
        <v>0.02927012043037947</v>
      </c>
      <c r="Y410" s="52">
        <f t="shared" si="67"/>
        <v>221</v>
      </c>
      <c r="Z410" s="53">
        <f t="shared" si="68"/>
        <v>205750775</v>
      </c>
      <c r="AA410" s="48">
        <f t="shared" si="69"/>
        <v>2170</v>
      </c>
      <c r="AB410" s="49">
        <f t="shared" si="70"/>
        <v>779501405</v>
      </c>
      <c r="AC410" s="12"/>
    </row>
    <row r="411" spans="1:29" ht="16.5">
      <c r="A411" s="50" t="s">
        <v>837</v>
      </c>
      <c r="B411" s="36" t="s">
        <v>838</v>
      </c>
      <c r="C411" s="37" t="s">
        <v>770</v>
      </c>
      <c r="D411" s="38">
        <v>629</v>
      </c>
      <c r="E411" s="39">
        <v>51299000</v>
      </c>
      <c r="F411" s="38">
        <v>8725</v>
      </c>
      <c r="G411" s="41">
        <v>2941003400</v>
      </c>
      <c r="H411" s="42">
        <v>20</v>
      </c>
      <c r="I411" s="41">
        <v>8344600</v>
      </c>
      <c r="J411" s="42">
        <v>34</v>
      </c>
      <c r="K411" s="41">
        <v>179300</v>
      </c>
      <c r="L411" s="43">
        <f t="shared" si="71"/>
        <v>0.7454193773179295</v>
      </c>
      <c r="M411" s="41">
        <f t="shared" si="72"/>
        <v>8745</v>
      </c>
      <c r="N411" s="42">
        <f t="shared" si="73"/>
        <v>3027589900</v>
      </c>
      <c r="O411" s="42">
        <f t="shared" si="64"/>
        <v>337261.06346483703</v>
      </c>
      <c r="P411" s="40">
        <v>310479.5248479284</v>
      </c>
      <c r="Q411" s="45">
        <f t="shared" si="65"/>
        <v>0.08625863051686306</v>
      </c>
      <c r="R411" s="38">
        <v>159</v>
      </c>
      <c r="S411" s="41">
        <v>644944100</v>
      </c>
      <c r="T411" s="42">
        <v>38</v>
      </c>
      <c r="U411" s="41">
        <v>232616800</v>
      </c>
      <c r="V411" s="42">
        <v>10</v>
      </c>
      <c r="W411" s="41">
        <v>78241900</v>
      </c>
      <c r="X411" s="43">
        <f t="shared" si="66"/>
        <v>0.01977488867986135</v>
      </c>
      <c r="Y411" s="52">
        <f t="shared" si="67"/>
        <v>207</v>
      </c>
      <c r="Z411" s="53">
        <f t="shared" si="68"/>
        <v>955802800</v>
      </c>
      <c r="AA411" s="48">
        <f t="shared" si="69"/>
        <v>9615</v>
      </c>
      <c r="AB411" s="49">
        <f t="shared" si="70"/>
        <v>3956629100</v>
      </c>
      <c r="AC411" s="12"/>
    </row>
    <row r="412" spans="1:29" ht="16.5">
      <c r="A412" s="50" t="s">
        <v>839</v>
      </c>
      <c r="B412" s="36" t="s">
        <v>840</v>
      </c>
      <c r="C412" s="37" t="s">
        <v>770</v>
      </c>
      <c r="D412" s="38">
        <v>510</v>
      </c>
      <c r="E412" s="39">
        <v>25587400</v>
      </c>
      <c r="F412" s="38">
        <v>7862</v>
      </c>
      <c r="G412" s="41">
        <v>1637991900</v>
      </c>
      <c r="H412" s="42">
        <v>13</v>
      </c>
      <c r="I412" s="41">
        <v>3895800</v>
      </c>
      <c r="J412" s="42">
        <v>30</v>
      </c>
      <c r="K412" s="41">
        <v>228800</v>
      </c>
      <c r="L412" s="43">
        <f t="shared" si="71"/>
        <v>0.8030394431826874</v>
      </c>
      <c r="M412" s="41">
        <f t="shared" si="72"/>
        <v>7875</v>
      </c>
      <c r="N412" s="42">
        <f t="shared" si="73"/>
        <v>1654688100</v>
      </c>
      <c r="O412" s="42">
        <f t="shared" si="64"/>
        <v>208493.6761904762</v>
      </c>
      <c r="P412" s="40">
        <v>208529.06178489703</v>
      </c>
      <c r="Q412" s="45">
        <f t="shared" si="65"/>
        <v>-0.00016969142870519718</v>
      </c>
      <c r="R412" s="38">
        <v>400</v>
      </c>
      <c r="S412" s="41">
        <v>296732900</v>
      </c>
      <c r="T412" s="42">
        <v>46</v>
      </c>
      <c r="U412" s="41">
        <v>67354400</v>
      </c>
      <c r="V412" s="42">
        <v>14</v>
      </c>
      <c r="W412" s="41">
        <v>12800400</v>
      </c>
      <c r="X412" s="43">
        <f t="shared" si="66"/>
        <v>0.006260614589241196</v>
      </c>
      <c r="Y412" s="52">
        <f t="shared" si="67"/>
        <v>460</v>
      </c>
      <c r="Z412" s="53">
        <f t="shared" si="68"/>
        <v>376887700</v>
      </c>
      <c r="AA412" s="48">
        <f t="shared" si="69"/>
        <v>8875</v>
      </c>
      <c r="AB412" s="49">
        <f t="shared" si="70"/>
        <v>2044591600</v>
      </c>
      <c r="AC412" s="12"/>
    </row>
    <row r="413" spans="1:29" ht="16.5">
      <c r="A413" s="50" t="s">
        <v>841</v>
      </c>
      <c r="B413" s="36" t="s">
        <v>842</v>
      </c>
      <c r="C413" s="37" t="s">
        <v>770</v>
      </c>
      <c r="D413" s="38">
        <v>6</v>
      </c>
      <c r="E413" s="39">
        <v>49600</v>
      </c>
      <c r="F413" s="38">
        <v>295</v>
      </c>
      <c r="G413" s="41">
        <v>50586800</v>
      </c>
      <c r="H413" s="42">
        <v>0</v>
      </c>
      <c r="I413" s="41">
        <v>0</v>
      </c>
      <c r="J413" s="42">
        <v>0</v>
      </c>
      <c r="K413" s="41">
        <v>0</v>
      </c>
      <c r="L413" s="43">
        <f t="shared" si="71"/>
        <v>0.7165786763633067</v>
      </c>
      <c r="M413" s="41">
        <f t="shared" si="72"/>
        <v>295</v>
      </c>
      <c r="N413" s="42">
        <f t="shared" si="73"/>
        <v>58672900</v>
      </c>
      <c r="O413" s="42">
        <f t="shared" si="64"/>
        <v>171480.6779661017</v>
      </c>
      <c r="P413" s="40">
        <v>171650.16949152542</v>
      </c>
      <c r="Q413" s="45">
        <f t="shared" si="65"/>
        <v>-0.0009874241658239728</v>
      </c>
      <c r="R413" s="38">
        <v>25</v>
      </c>
      <c r="S413" s="41">
        <v>11872400</v>
      </c>
      <c r="T413" s="42">
        <v>0</v>
      </c>
      <c r="U413" s="41">
        <v>0</v>
      </c>
      <c r="V413" s="42">
        <v>2</v>
      </c>
      <c r="W413" s="41">
        <v>8086100</v>
      </c>
      <c r="X413" s="43">
        <f t="shared" si="66"/>
        <v>0.11454226863413645</v>
      </c>
      <c r="Y413" s="52">
        <f t="shared" si="67"/>
        <v>27</v>
      </c>
      <c r="Z413" s="53">
        <f t="shared" si="68"/>
        <v>19958500</v>
      </c>
      <c r="AA413" s="48">
        <f t="shared" si="69"/>
        <v>328</v>
      </c>
      <c r="AB413" s="49">
        <f t="shared" si="70"/>
        <v>70594900</v>
      </c>
      <c r="AC413" s="12"/>
    </row>
    <row r="414" spans="1:29" ht="16.5">
      <c r="A414" s="50" t="s">
        <v>843</v>
      </c>
      <c r="B414" s="36" t="s">
        <v>197</v>
      </c>
      <c r="C414" s="37" t="s">
        <v>770</v>
      </c>
      <c r="D414" s="38">
        <v>323</v>
      </c>
      <c r="E414" s="39">
        <v>26217500</v>
      </c>
      <c r="F414" s="38">
        <v>5705</v>
      </c>
      <c r="G414" s="41">
        <v>2489033400</v>
      </c>
      <c r="H414" s="42">
        <v>231</v>
      </c>
      <c r="I414" s="41">
        <v>116986400</v>
      </c>
      <c r="J414" s="42">
        <v>436</v>
      </c>
      <c r="K414" s="41">
        <v>4320600</v>
      </c>
      <c r="L414" s="43">
        <f t="shared" si="71"/>
        <v>0.9220187840617633</v>
      </c>
      <c r="M414" s="41">
        <f t="shared" si="72"/>
        <v>5936</v>
      </c>
      <c r="N414" s="42">
        <f t="shared" si="73"/>
        <v>2641481200</v>
      </c>
      <c r="O414" s="42">
        <f t="shared" si="64"/>
        <v>439019.50808625337</v>
      </c>
      <c r="P414" s="40">
        <v>438519.3881000676</v>
      </c>
      <c r="Q414" s="45">
        <f t="shared" si="65"/>
        <v>0.0011404740582909444</v>
      </c>
      <c r="R414" s="38">
        <v>175</v>
      </c>
      <c r="S414" s="41">
        <v>122170100</v>
      </c>
      <c r="T414" s="42">
        <v>20</v>
      </c>
      <c r="U414" s="41">
        <v>32238700</v>
      </c>
      <c r="V414" s="42">
        <v>6</v>
      </c>
      <c r="W414" s="41">
        <v>35461400</v>
      </c>
      <c r="X414" s="43">
        <f t="shared" si="66"/>
        <v>0.012546365499267432</v>
      </c>
      <c r="Y414" s="52">
        <f t="shared" si="67"/>
        <v>201</v>
      </c>
      <c r="Z414" s="53">
        <f t="shared" si="68"/>
        <v>189870200</v>
      </c>
      <c r="AA414" s="48">
        <f t="shared" si="69"/>
        <v>6896</v>
      </c>
      <c r="AB414" s="49">
        <f t="shared" si="70"/>
        <v>2826428100</v>
      </c>
      <c r="AC414" s="12"/>
    </row>
    <row r="415" spans="1:29" ht="16.5">
      <c r="A415" s="50" t="s">
        <v>844</v>
      </c>
      <c r="B415" s="36" t="s">
        <v>845</v>
      </c>
      <c r="C415" s="37" t="s">
        <v>770</v>
      </c>
      <c r="D415" s="38">
        <v>81</v>
      </c>
      <c r="E415" s="39">
        <v>12873400</v>
      </c>
      <c r="F415" s="38">
        <v>1685</v>
      </c>
      <c r="G415" s="41">
        <v>446757300</v>
      </c>
      <c r="H415" s="42">
        <v>2</v>
      </c>
      <c r="I415" s="41">
        <v>598200</v>
      </c>
      <c r="J415" s="42">
        <v>2</v>
      </c>
      <c r="K415" s="41">
        <v>4000</v>
      </c>
      <c r="L415" s="43">
        <f t="shared" si="71"/>
        <v>0.6564802320948631</v>
      </c>
      <c r="M415" s="41">
        <f t="shared" si="72"/>
        <v>1687</v>
      </c>
      <c r="N415" s="42">
        <f t="shared" si="73"/>
        <v>470128200</v>
      </c>
      <c r="O415" s="42">
        <f t="shared" si="64"/>
        <v>265178.1268524007</v>
      </c>
      <c r="P415" s="40">
        <v>257724.30349733256</v>
      </c>
      <c r="Q415" s="45">
        <f t="shared" si="65"/>
        <v>0.028921693662256064</v>
      </c>
      <c r="R415" s="38">
        <v>84</v>
      </c>
      <c r="S415" s="41">
        <v>93118800</v>
      </c>
      <c r="T415" s="42">
        <v>12</v>
      </c>
      <c r="U415" s="41">
        <v>105321100</v>
      </c>
      <c r="V415" s="42">
        <v>12</v>
      </c>
      <c r="W415" s="41">
        <v>22772700</v>
      </c>
      <c r="X415" s="43">
        <f t="shared" si="66"/>
        <v>0.03341822640255163</v>
      </c>
      <c r="Y415" s="52">
        <f t="shared" si="67"/>
        <v>108</v>
      </c>
      <c r="Z415" s="53">
        <f t="shared" si="68"/>
        <v>221212600</v>
      </c>
      <c r="AA415" s="48">
        <f t="shared" si="69"/>
        <v>1878</v>
      </c>
      <c r="AB415" s="49">
        <f t="shared" si="70"/>
        <v>681445500</v>
      </c>
      <c r="AC415" s="12"/>
    </row>
    <row r="416" spans="1:29" ht="16.5">
      <c r="A416" s="50" t="s">
        <v>847</v>
      </c>
      <c r="B416" s="36" t="s">
        <v>848</v>
      </c>
      <c r="C416" s="37" t="s">
        <v>849</v>
      </c>
      <c r="D416" s="38">
        <v>69</v>
      </c>
      <c r="E416" s="39">
        <v>33208200</v>
      </c>
      <c r="F416" s="38">
        <v>1186</v>
      </c>
      <c r="G416" s="41">
        <v>935636500</v>
      </c>
      <c r="H416" s="42">
        <v>0</v>
      </c>
      <c r="I416" s="41">
        <v>0</v>
      </c>
      <c r="J416" s="42">
        <v>0</v>
      </c>
      <c r="K416" s="41">
        <v>0</v>
      </c>
      <c r="L416" s="43">
        <f t="shared" si="71"/>
        <v>0.9299953343011959</v>
      </c>
      <c r="M416" s="41">
        <f t="shared" si="72"/>
        <v>1186</v>
      </c>
      <c r="N416" s="42">
        <f t="shared" si="73"/>
        <v>936793300</v>
      </c>
      <c r="O416" s="42">
        <f t="shared" si="64"/>
        <v>788900.9274873524</v>
      </c>
      <c r="P416" s="40">
        <v>786050.2538071066</v>
      </c>
      <c r="Q416" s="45">
        <f t="shared" si="65"/>
        <v>0.0036265794285276105</v>
      </c>
      <c r="R416" s="38">
        <v>41</v>
      </c>
      <c r="S416" s="41">
        <v>36064300</v>
      </c>
      <c r="T416" s="42">
        <v>0</v>
      </c>
      <c r="U416" s="41">
        <v>0</v>
      </c>
      <c r="V416" s="42">
        <v>2</v>
      </c>
      <c r="W416" s="41">
        <v>1156800</v>
      </c>
      <c r="X416" s="43">
        <f t="shared" si="66"/>
        <v>0.0011498253891544668</v>
      </c>
      <c r="Y416" s="52">
        <f t="shared" si="67"/>
        <v>43</v>
      </c>
      <c r="Z416" s="53">
        <f t="shared" si="68"/>
        <v>37221100</v>
      </c>
      <c r="AA416" s="48">
        <f t="shared" si="69"/>
        <v>1298</v>
      </c>
      <c r="AB416" s="49">
        <f t="shared" si="70"/>
        <v>1006065800</v>
      </c>
      <c r="AC416" s="12"/>
    </row>
    <row r="417" spans="1:29" ht="16.5">
      <c r="A417" s="50" t="s">
        <v>846</v>
      </c>
      <c r="B417" s="36" t="s">
        <v>851</v>
      </c>
      <c r="C417" s="37" t="s">
        <v>849</v>
      </c>
      <c r="D417" s="38">
        <v>54</v>
      </c>
      <c r="E417" s="39">
        <v>36072800</v>
      </c>
      <c r="F417" s="38">
        <v>961</v>
      </c>
      <c r="G417" s="41">
        <v>1500120600</v>
      </c>
      <c r="H417" s="42">
        <v>0</v>
      </c>
      <c r="I417" s="41">
        <v>0</v>
      </c>
      <c r="J417" s="42">
        <v>0</v>
      </c>
      <c r="K417" s="41">
        <v>0</v>
      </c>
      <c r="L417" s="43">
        <f t="shared" si="71"/>
        <v>0.937128657483086</v>
      </c>
      <c r="M417" s="41">
        <f t="shared" si="72"/>
        <v>961</v>
      </c>
      <c r="N417" s="42">
        <f t="shared" si="73"/>
        <v>1501266900</v>
      </c>
      <c r="O417" s="42">
        <f t="shared" si="64"/>
        <v>1560999.5837669095</v>
      </c>
      <c r="P417" s="40">
        <v>1545382.322175732</v>
      </c>
      <c r="Q417" s="45">
        <f t="shared" si="65"/>
        <v>0.01010575918144968</v>
      </c>
      <c r="R417" s="38">
        <v>38</v>
      </c>
      <c r="S417" s="41">
        <v>63423000</v>
      </c>
      <c r="T417" s="42">
        <v>0</v>
      </c>
      <c r="U417" s="41">
        <v>0</v>
      </c>
      <c r="V417" s="42">
        <v>1</v>
      </c>
      <c r="W417" s="41">
        <v>1146300</v>
      </c>
      <c r="X417" s="43">
        <f t="shared" si="66"/>
        <v>0.0007160961459184425</v>
      </c>
      <c r="Y417" s="52">
        <f t="shared" si="67"/>
        <v>39</v>
      </c>
      <c r="Z417" s="53">
        <f t="shared" si="68"/>
        <v>64569300</v>
      </c>
      <c r="AA417" s="48">
        <f t="shared" si="69"/>
        <v>1054</v>
      </c>
      <c r="AB417" s="49">
        <f t="shared" si="70"/>
        <v>1600762700</v>
      </c>
      <c r="AC417" s="12"/>
    </row>
    <row r="418" spans="1:29" ht="16.5">
      <c r="A418" s="50" t="s">
        <v>850</v>
      </c>
      <c r="B418" s="36" t="s">
        <v>853</v>
      </c>
      <c r="C418" s="37" t="s">
        <v>849</v>
      </c>
      <c r="D418" s="38">
        <v>471</v>
      </c>
      <c r="E418" s="39">
        <v>70975900</v>
      </c>
      <c r="F418" s="38">
        <v>2256</v>
      </c>
      <c r="G418" s="41">
        <v>1864116800</v>
      </c>
      <c r="H418" s="42">
        <v>0</v>
      </c>
      <c r="I418" s="41">
        <v>0</v>
      </c>
      <c r="J418" s="42">
        <v>0</v>
      </c>
      <c r="K418" s="41">
        <v>0</v>
      </c>
      <c r="L418" s="43">
        <f t="shared" si="71"/>
        <v>0.8960060724640844</v>
      </c>
      <c r="M418" s="41">
        <f t="shared" si="72"/>
        <v>2256</v>
      </c>
      <c r="N418" s="42">
        <f t="shared" si="73"/>
        <v>1879139700</v>
      </c>
      <c r="O418" s="42">
        <f t="shared" si="64"/>
        <v>826292.9078014184</v>
      </c>
      <c r="P418" s="40">
        <v>825550.089206066</v>
      </c>
      <c r="Q418" s="45">
        <f t="shared" si="65"/>
        <v>0.0008997862214112739</v>
      </c>
      <c r="R418" s="38">
        <v>113</v>
      </c>
      <c r="S418" s="41">
        <v>130357800</v>
      </c>
      <c r="T418" s="42">
        <v>0</v>
      </c>
      <c r="U418" s="41">
        <v>0</v>
      </c>
      <c r="V418" s="42">
        <v>11</v>
      </c>
      <c r="W418" s="41">
        <v>15022900</v>
      </c>
      <c r="X418" s="43">
        <f t="shared" si="66"/>
        <v>0.007220904626802727</v>
      </c>
      <c r="Y418" s="52">
        <f t="shared" si="67"/>
        <v>124</v>
      </c>
      <c r="Z418" s="53">
        <f t="shared" si="68"/>
        <v>145380700</v>
      </c>
      <c r="AA418" s="48">
        <f t="shared" si="69"/>
        <v>2851</v>
      </c>
      <c r="AB418" s="49">
        <f t="shared" si="70"/>
        <v>2080473400</v>
      </c>
      <c r="AC418" s="12"/>
    </row>
    <row r="419" spans="1:29" ht="16.5">
      <c r="A419" s="50" t="s">
        <v>852</v>
      </c>
      <c r="B419" s="36" t="s">
        <v>855</v>
      </c>
      <c r="C419" s="37" t="s">
        <v>849</v>
      </c>
      <c r="D419" s="38">
        <v>201</v>
      </c>
      <c r="E419" s="39">
        <v>8802300</v>
      </c>
      <c r="F419" s="38">
        <v>3743</v>
      </c>
      <c r="G419" s="41">
        <v>762143400</v>
      </c>
      <c r="H419" s="42">
        <v>0</v>
      </c>
      <c r="I419" s="41">
        <v>0</v>
      </c>
      <c r="J419" s="42">
        <v>0</v>
      </c>
      <c r="K419" s="41">
        <v>0</v>
      </c>
      <c r="L419" s="43">
        <f t="shared" si="71"/>
        <v>0.9427048435645597</v>
      </c>
      <c r="M419" s="41">
        <f t="shared" si="72"/>
        <v>3743</v>
      </c>
      <c r="N419" s="42">
        <f t="shared" si="73"/>
        <v>763856400</v>
      </c>
      <c r="O419" s="42">
        <f t="shared" si="64"/>
        <v>203618.3275447502</v>
      </c>
      <c r="P419" s="40">
        <v>203323.24150842472</v>
      </c>
      <c r="Q419" s="45">
        <f t="shared" si="65"/>
        <v>0.0014513148331508558</v>
      </c>
      <c r="R419" s="38">
        <v>78</v>
      </c>
      <c r="S419" s="41">
        <v>35593600</v>
      </c>
      <c r="T419" s="42">
        <v>1</v>
      </c>
      <c r="U419" s="41">
        <v>212200</v>
      </c>
      <c r="V419" s="42">
        <v>4</v>
      </c>
      <c r="W419" s="41">
        <v>1713000</v>
      </c>
      <c r="X419" s="43">
        <f t="shared" si="66"/>
        <v>0.0021188314391046236</v>
      </c>
      <c r="Y419" s="52">
        <f t="shared" si="67"/>
        <v>83</v>
      </c>
      <c r="Z419" s="53">
        <f t="shared" si="68"/>
        <v>37518800</v>
      </c>
      <c r="AA419" s="48">
        <f t="shared" si="69"/>
        <v>4027</v>
      </c>
      <c r="AB419" s="49">
        <f t="shared" si="70"/>
        <v>808464500</v>
      </c>
      <c r="AC419" s="12"/>
    </row>
    <row r="420" spans="1:29" ht="16.5">
      <c r="A420" s="50" t="s">
        <v>854</v>
      </c>
      <c r="B420" s="36" t="s">
        <v>857</v>
      </c>
      <c r="C420" s="37" t="s">
        <v>849</v>
      </c>
      <c r="D420" s="38">
        <v>3134</v>
      </c>
      <c r="E420" s="39">
        <v>135728900</v>
      </c>
      <c r="F420" s="38">
        <v>23173</v>
      </c>
      <c r="G420" s="41">
        <v>4637597300</v>
      </c>
      <c r="H420" s="42">
        <v>2</v>
      </c>
      <c r="I420" s="41">
        <v>905300</v>
      </c>
      <c r="J420" s="42">
        <v>2</v>
      </c>
      <c r="K420" s="41">
        <v>16200</v>
      </c>
      <c r="L420" s="43">
        <f t="shared" si="71"/>
        <v>0.9037893625035628</v>
      </c>
      <c r="M420" s="41">
        <f t="shared" si="72"/>
        <v>23175</v>
      </c>
      <c r="N420" s="42">
        <f t="shared" si="73"/>
        <v>4699023700</v>
      </c>
      <c r="O420" s="42">
        <f t="shared" si="64"/>
        <v>200151.13700107875</v>
      </c>
      <c r="P420" s="40">
        <v>199511.2459923087</v>
      </c>
      <c r="Q420" s="45">
        <f t="shared" si="65"/>
        <v>0.003207292930217741</v>
      </c>
      <c r="R420" s="38">
        <v>220</v>
      </c>
      <c r="S420" s="41">
        <v>280660700</v>
      </c>
      <c r="T420" s="42">
        <v>19</v>
      </c>
      <c r="U420" s="41">
        <v>16853300</v>
      </c>
      <c r="V420" s="42">
        <v>9</v>
      </c>
      <c r="W420" s="41">
        <v>60521100</v>
      </c>
      <c r="X420" s="43">
        <f t="shared" si="66"/>
        <v>0.011792237949163674</v>
      </c>
      <c r="Y420" s="52">
        <f t="shared" si="67"/>
        <v>248</v>
      </c>
      <c r="Z420" s="53">
        <f t="shared" si="68"/>
        <v>358035100</v>
      </c>
      <c r="AA420" s="48">
        <f t="shared" si="69"/>
        <v>26559</v>
      </c>
      <c r="AB420" s="49">
        <f t="shared" si="70"/>
        <v>5132282800</v>
      </c>
      <c r="AC420" s="12"/>
    </row>
    <row r="421" spans="1:29" ht="16.5">
      <c r="A421" s="50" t="s">
        <v>856</v>
      </c>
      <c r="B421" s="36" t="s">
        <v>859</v>
      </c>
      <c r="C421" s="37" t="s">
        <v>849</v>
      </c>
      <c r="D421" s="38">
        <v>1257</v>
      </c>
      <c r="E421" s="39">
        <v>175733290</v>
      </c>
      <c r="F421" s="38">
        <v>30497</v>
      </c>
      <c r="G421" s="41">
        <v>8977810020</v>
      </c>
      <c r="H421" s="42">
        <v>0</v>
      </c>
      <c r="I421" s="41">
        <v>0</v>
      </c>
      <c r="J421" s="42">
        <v>1</v>
      </c>
      <c r="K421" s="41">
        <v>1200</v>
      </c>
      <c r="L421" s="43">
        <f t="shared" si="71"/>
        <v>0.8713302140208462</v>
      </c>
      <c r="M421" s="41">
        <f t="shared" si="72"/>
        <v>30497</v>
      </c>
      <c r="N421" s="42">
        <f t="shared" si="73"/>
        <v>9109969620</v>
      </c>
      <c r="O421" s="42">
        <f t="shared" si="64"/>
        <v>294383.38262779947</v>
      </c>
      <c r="P421" s="40">
        <v>294091.1641145031</v>
      </c>
      <c r="Q421" s="45">
        <f t="shared" si="65"/>
        <v>0.000993632413868168</v>
      </c>
      <c r="R421" s="38">
        <v>771</v>
      </c>
      <c r="S421" s="41">
        <v>996811098</v>
      </c>
      <c r="T421" s="42">
        <v>38</v>
      </c>
      <c r="U421" s="41">
        <v>21052688</v>
      </c>
      <c r="V421" s="42">
        <v>17</v>
      </c>
      <c r="W421" s="41">
        <v>132159600</v>
      </c>
      <c r="X421" s="43">
        <f t="shared" si="66"/>
        <v>0.012826586026701134</v>
      </c>
      <c r="Y421" s="52">
        <f t="shared" si="67"/>
        <v>826</v>
      </c>
      <c r="Z421" s="53">
        <f t="shared" si="68"/>
        <v>1150023386</v>
      </c>
      <c r="AA421" s="48">
        <f t="shared" si="69"/>
        <v>32581</v>
      </c>
      <c r="AB421" s="49">
        <f t="shared" si="70"/>
        <v>10303567896</v>
      </c>
      <c r="AC421" s="12"/>
    </row>
    <row r="422" spans="1:29" ht="16.5">
      <c r="A422" s="50" t="s">
        <v>858</v>
      </c>
      <c r="B422" s="36" t="s">
        <v>861</v>
      </c>
      <c r="C422" s="37" t="s">
        <v>849</v>
      </c>
      <c r="D422" s="38">
        <v>2082</v>
      </c>
      <c r="E422" s="39">
        <v>335187800</v>
      </c>
      <c r="F422" s="38">
        <v>37884</v>
      </c>
      <c r="G422" s="41">
        <v>10318819600</v>
      </c>
      <c r="H422" s="42">
        <v>12</v>
      </c>
      <c r="I422" s="41">
        <v>3922800</v>
      </c>
      <c r="J422" s="42">
        <v>22</v>
      </c>
      <c r="K422" s="41">
        <v>82700</v>
      </c>
      <c r="L422" s="43">
        <f t="shared" si="71"/>
        <v>0.8002101041537386</v>
      </c>
      <c r="M422" s="41">
        <f t="shared" si="72"/>
        <v>37896</v>
      </c>
      <c r="N422" s="42">
        <f t="shared" si="73"/>
        <v>10564839800</v>
      </c>
      <c r="O422" s="42">
        <f t="shared" si="64"/>
        <v>272396.6223348111</v>
      </c>
      <c r="P422" s="40">
        <v>270591.3657229283</v>
      </c>
      <c r="Q422" s="45">
        <f t="shared" si="65"/>
        <v>0.006671523339481783</v>
      </c>
      <c r="R422" s="38">
        <v>1537</v>
      </c>
      <c r="S422" s="41">
        <v>1936020660</v>
      </c>
      <c r="T422" s="42">
        <v>43</v>
      </c>
      <c r="U422" s="41">
        <v>63909100</v>
      </c>
      <c r="V422" s="42">
        <v>33</v>
      </c>
      <c r="W422" s="41">
        <v>242097400</v>
      </c>
      <c r="X422" s="43">
        <f t="shared" si="66"/>
        <v>0.018767182029975803</v>
      </c>
      <c r="Y422" s="52">
        <f t="shared" si="67"/>
        <v>1613</v>
      </c>
      <c r="Z422" s="53">
        <f t="shared" si="68"/>
        <v>2242027160</v>
      </c>
      <c r="AA422" s="48">
        <f t="shared" si="69"/>
        <v>41613</v>
      </c>
      <c r="AB422" s="49">
        <f t="shared" si="70"/>
        <v>12900040060</v>
      </c>
      <c r="AC422" s="12"/>
    </row>
    <row r="423" spans="1:29" ht="16.5">
      <c r="A423" s="50" t="s">
        <v>860</v>
      </c>
      <c r="B423" s="36" t="s">
        <v>863</v>
      </c>
      <c r="C423" s="37" t="s">
        <v>849</v>
      </c>
      <c r="D423" s="38">
        <v>330</v>
      </c>
      <c r="E423" s="39">
        <v>22863600</v>
      </c>
      <c r="F423" s="38">
        <v>709</v>
      </c>
      <c r="G423" s="41">
        <v>177642500</v>
      </c>
      <c r="H423" s="42">
        <v>1</v>
      </c>
      <c r="I423" s="41">
        <v>268900</v>
      </c>
      <c r="J423" s="42">
        <v>7</v>
      </c>
      <c r="K423" s="41">
        <v>39400</v>
      </c>
      <c r="L423" s="43">
        <f t="shared" si="71"/>
        <v>0.7593196351572766</v>
      </c>
      <c r="M423" s="41">
        <f t="shared" si="72"/>
        <v>710</v>
      </c>
      <c r="N423" s="42">
        <f t="shared" si="73"/>
        <v>178230600</v>
      </c>
      <c r="O423" s="42">
        <f t="shared" si="64"/>
        <v>250579.4366197183</v>
      </c>
      <c r="P423" s="40">
        <v>252429.91452991453</v>
      </c>
      <c r="Q423" s="45">
        <f t="shared" si="65"/>
        <v>-0.007330660130524826</v>
      </c>
      <c r="R423" s="38">
        <v>96</v>
      </c>
      <c r="S423" s="41">
        <v>28898200</v>
      </c>
      <c r="T423" s="42">
        <v>4</v>
      </c>
      <c r="U423" s="41">
        <v>4271900</v>
      </c>
      <c r="V423" s="42">
        <v>1</v>
      </c>
      <c r="W423" s="41">
        <v>319200</v>
      </c>
      <c r="X423" s="43">
        <f t="shared" si="66"/>
        <v>0.001362334440301199</v>
      </c>
      <c r="Y423" s="52">
        <f t="shared" si="67"/>
        <v>101</v>
      </c>
      <c r="Z423" s="53">
        <f t="shared" si="68"/>
        <v>33489300</v>
      </c>
      <c r="AA423" s="48">
        <f t="shared" si="69"/>
        <v>1148</v>
      </c>
      <c r="AB423" s="49">
        <f t="shared" si="70"/>
        <v>234303700</v>
      </c>
      <c r="AC423" s="12"/>
    </row>
    <row r="424" spans="1:29" ht="16.5">
      <c r="A424" s="50" t="s">
        <v>862</v>
      </c>
      <c r="B424" s="36" t="s">
        <v>865</v>
      </c>
      <c r="C424" s="37" t="s">
        <v>849</v>
      </c>
      <c r="D424" s="38">
        <v>50</v>
      </c>
      <c r="E424" s="39">
        <v>31513600</v>
      </c>
      <c r="F424" s="38">
        <v>1180</v>
      </c>
      <c r="G424" s="41">
        <v>1212703200</v>
      </c>
      <c r="H424" s="42">
        <v>0</v>
      </c>
      <c r="I424" s="41">
        <v>0</v>
      </c>
      <c r="J424" s="42">
        <v>0</v>
      </c>
      <c r="K424" s="41">
        <v>0</v>
      </c>
      <c r="L424" s="43">
        <f t="shared" si="71"/>
        <v>0.9630927656731677</v>
      </c>
      <c r="M424" s="41">
        <f t="shared" si="72"/>
        <v>1180</v>
      </c>
      <c r="N424" s="42">
        <f t="shared" si="73"/>
        <v>1212703200</v>
      </c>
      <c r="O424" s="42">
        <f t="shared" si="64"/>
        <v>1027714.5762711865</v>
      </c>
      <c r="P424" s="40">
        <v>1009551.0998307953</v>
      </c>
      <c r="Q424" s="45">
        <f t="shared" si="65"/>
        <v>0.017991636523832646</v>
      </c>
      <c r="R424" s="38">
        <v>26</v>
      </c>
      <c r="S424" s="41">
        <v>14959100</v>
      </c>
      <c r="T424" s="42">
        <v>0</v>
      </c>
      <c r="U424" s="41">
        <v>0</v>
      </c>
      <c r="V424" s="42">
        <v>0</v>
      </c>
      <c r="W424" s="41">
        <v>0</v>
      </c>
      <c r="X424" s="43">
        <f t="shared" si="66"/>
        <v>0</v>
      </c>
      <c r="Y424" s="52">
        <f t="shared" si="67"/>
        <v>26</v>
      </c>
      <c r="Z424" s="53">
        <f t="shared" si="68"/>
        <v>14959100</v>
      </c>
      <c r="AA424" s="48">
        <f t="shared" si="69"/>
        <v>1256</v>
      </c>
      <c r="AB424" s="49">
        <f t="shared" si="70"/>
        <v>1259175900</v>
      </c>
      <c r="AC424" s="12"/>
    </row>
    <row r="425" spans="1:29" ht="16.5">
      <c r="A425" s="50" t="s">
        <v>864</v>
      </c>
      <c r="B425" s="36" t="s">
        <v>867</v>
      </c>
      <c r="C425" s="37" t="s">
        <v>849</v>
      </c>
      <c r="D425" s="38">
        <v>66</v>
      </c>
      <c r="E425" s="39">
        <v>13014400</v>
      </c>
      <c r="F425" s="38">
        <v>812</v>
      </c>
      <c r="G425" s="41">
        <v>313614800</v>
      </c>
      <c r="H425" s="42">
        <v>0</v>
      </c>
      <c r="I425" s="41">
        <v>0</v>
      </c>
      <c r="J425" s="42">
        <v>0</v>
      </c>
      <c r="K425" s="41">
        <v>0</v>
      </c>
      <c r="L425" s="43">
        <f t="shared" si="71"/>
        <v>0.9019832629027708</v>
      </c>
      <c r="M425" s="41">
        <f t="shared" si="72"/>
        <v>812</v>
      </c>
      <c r="N425" s="42">
        <f t="shared" si="73"/>
        <v>314104100</v>
      </c>
      <c r="O425" s="42">
        <f t="shared" si="64"/>
        <v>386225.12315270933</v>
      </c>
      <c r="P425" s="40">
        <v>384754.2750929368</v>
      </c>
      <c r="Q425" s="45">
        <f t="shared" si="65"/>
        <v>0.0038228244752244343</v>
      </c>
      <c r="R425" s="38">
        <v>31</v>
      </c>
      <c r="S425" s="41">
        <v>20576200</v>
      </c>
      <c r="T425" s="42">
        <v>0</v>
      </c>
      <c r="U425" s="41">
        <v>0</v>
      </c>
      <c r="V425" s="42">
        <v>1</v>
      </c>
      <c r="W425" s="41">
        <v>489300</v>
      </c>
      <c r="X425" s="43">
        <f t="shared" si="66"/>
        <v>0.0014072690783034658</v>
      </c>
      <c r="Y425" s="52">
        <f t="shared" si="67"/>
        <v>32</v>
      </c>
      <c r="Z425" s="53">
        <f t="shared" si="68"/>
        <v>21065500</v>
      </c>
      <c r="AA425" s="48">
        <f t="shared" si="69"/>
        <v>910</v>
      </c>
      <c r="AB425" s="49">
        <f t="shared" si="70"/>
        <v>347694700</v>
      </c>
      <c r="AC425" s="12"/>
    </row>
    <row r="426" spans="1:29" ht="16.5">
      <c r="A426" s="50" t="s">
        <v>866</v>
      </c>
      <c r="B426" s="36" t="s">
        <v>869</v>
      </c>
      <c r="C426" s="37" t="s">
        <v>849</v>
      </c>
      <c r="D426" s="38">
        <v>1415</v>
      </c>
      <c r="E426" s="39">
        <v>150563200</v>
      </c>
      <c r="F426" s="38">
        <v>17910</v>
      </c>
      <c r="G426" s="41">
        <v>5853408520</v>
      </c>
      <c r="H426" s="42">
        <v>71</v>
      </c>
      <c r="I426" s="41">
        <v>27205211</v>
      </c>
      <c r="J426" s="42">
        <v>99</v>
      </c>
      <c r="K426" s="41">
        <v>1059400</v>
      </c>
      <c r="L426" s="43">
        <f t="shared" si="71"/>
        <v>0.8705968557784444</v>
      </c>
      <c r="M426" s="41">
        <f t="shared" si="72"/>
        <v>17981</v>
      </c>
      <c r="N426" s="42">
        <f t="shared" si="73"/>
        <v>5985435231</v>
      </c>
      <c r="O426" s="42">
        <f t="shared" si="64"/>
        <v>327045.9780323675</v>
      </c>
      <c r="P426" s="40">
        <v>326489.2836452763</v>
      </c>
      <c r="Q426" s="45">
        <f t="shared" si="65"/>
        <v>0.001705092372024204</v>
      </c>
      <c r="R426" s="38">
        <v>253</v>
      </c>
      <c r="S426" s="41">
        <v>573372000</v>
      </c>
      <c r="T426" s="42">
        <v>49</v>
      </c>
      <c r="U426" s="41">
        <v>44262300</v>
      </c>
      <c r="V426" s="42">
        <v>17</v>
      </c>
      <c r="W426" s="41">
        <v>104821500</v>
      </c>
      <c r="X426" s="43">
        <f t="shared" si="66"/>
        <v>0.015518323850606301</v>
      </c>
      <c r="Y426" s="52">
        <f t="shared" si="67"/>
        <v>319</v>
      </c>
      <c r="Z426" s="53">
        <f t="shared" si="68"/>
        <v>722455800</v>
      </c>
      <c r="AA426" s="48">
        <f t="shared" si="69"/>
        <v>19814</v>
      </c>
      <c r="AB426" s="49">
        <f t="shared" si="70"/>
        <v>6754692131</v>
      </c>
      <c r="AC426" s="12"/>
    </row>
    <row r="427" spans="1:29" ht="16.5">
      <c r="A427" s="50" t="s">
        <v>868</v>
      </c>
      <c r="B427" s="36" t="s">
        <v>871</v>
      </c>
      <c r="C427" s="37" t="s">
        <v>849</v>
      </c>
      <c r="D427" s="38">
        <v>3364</v>
      </c>
      <c r="E427" s="39">
        <v>103385900</v>
      </c>
      <c r="F427" s="38">
        <v>11696</v>
      </c>
      <c r="G427" s="41">
        <v>3234796950</v>
      </c>
      <c r="H427" s="42">
        <v>8</v>
      </c>
      <c r="I427" s="41">
        <v>4031600</v>
      </c>
      <c r="J427" s="42">
        <v>20</v>
      </c>
      <c r="K427" s="41">
        <v>962000</v>
      </c>
      <c r="L427" s="43">
        <f t="shared" si="71"/>
        <v>0.8403772722551385</v>
      </c>
      <c r="M427" s="41">
        <f t="shared" si="72"/>
        <v>11704</v>
      </c>
      <c r="N427" s="42">
        <f t="shared" si="73"/>
        <v>3243587550</v>
      </c>
      <c r="O427" s="42">
        <f t="shared" si="64"/>
        <v>276728.3450102529</v>
      </c>
      <c r="P427" s="40">
        <v>275575.01505376346</v>
      </c>
      <c r="Q427" s="45">
        <f t="shared" si="65"/>
        <v>0.004185176062729892</v>
      </c>
      <c r="R427" s="38">
        <v>310</v>
      </c>
      <c r="S427" s="41">
        <v>315846455</v>
      </c>
      <c r="T427" s="42">
        <v>47</v>
      </c>
      <c r="U427" s="41">
        <v>190235400</v>
      </c>
      <c r="V427" s="42">
        <v>1</v>
      </c>
      <c r="W427" s="41">
        <v>4759000</v>
      </c>
      <c r="X427" s="43">
        <f t="shared" si="66"/>
        <v>0.0012348154207366747</v>
      </c>
      <c r="Y427" s="52">
        <f t="shared" si="67"/>
        <v>358</v>
      </c>
      <c r="Z427" s="53">
        <f t="shared" si="68"/>
        <v>510840855</v>
      </c>
      <c r="AA427" s="48">
        <f t="shared" si="69"/>
        <v>15446</v>
      </c>
      <c r="AB427" s="49">
        <f t="shared" si="70"/>
        <v>3854017305</v>
      </c>
      <c r="AC427" s="12"/>
    </row>
    <row r="428" spans="1:29" ht="16.5">
      <c r="A428" s="50" t="s">
        <v>870</v>
      </c>
      <c r="B428" s="36" t="s">
        <v>873</v>
      </c>
      <c r="C428" s="37" t="s">
        <v>849</v>
      </c>
      <c r="D428" s="38">
        <v>40</v>
      </c>
      <c r="E428" s="39">
        <v>1907800</v>
      </c>
      <c r="F428" s="38">
        <v>698</v>
      </c>
      <c r="G428" s="41">
        <v>111361400</v>
      </c>
      <c r="H428" s="42">
        <v>0</v>
      </c>
      <c r="I428" s="41">
        <v>0</v>
      </c>
      <c r="J428" s="42">
        <v>0</v>
      </c>
      <c r="K428" s="41">
        <v>0</v>
      </c>
      <c r="L428" s="43">
        <f t="shared" si="71"/>
        <v>0.7899601974591919</v>
      </c>
      <c r="M428" s="41">
        <f t="shared" si="72"/>
        <v>698</v>
      </c>
      <c r="N428" s="42">
        <f t="shared" si="73"/>
        <v>114290000</v>
      </c>
      <c r="O428" s="42">
        <f t="shared" si="64"/>
        <v>159543.55300859598</v>
      </c>
      <c r="P428" s="40">
        <v>159422.38163558106</v>
      </c>
      <c r="Q428" s="45">
        <f t="shared" si="65"/>
        <v>0.000760065003243412</v>
      </c>
      <c r="R428" s="38">
        <v>61</v>
      </c>
      <c r="S428" s="41">
        <v>24773100</v>
      </c>
      <c r="T428" s="42">
        <v>0</v>
      </c>
      <c r="U428" s="41">
        <v>0</v>
      </c>
      <c r="V428" s="42">
        <v>3</v>
      </c>
      <c r="W428" s="41">
        <v>2928600</v>
      </c>
      <c r="X428" s="43">
        <f t="shared" si="66"/>
        <v>0.020774500269204497</v>
      </c>
      <c r="Y428" s="52">
        <f t="shared" si="67"/>
        <v>64</v>
      </c>
      <c r="Z428" s="53">
        <f t="shared" si="68"/>
        <v>27701700</v>
      </c>
      <c r="AA428" s="48">
        <f t="shared" si="69"/>
        <v>802</v>
      </c>
      <c r="AB428" s="49">
        <f t="shared" si="70"/>
        <v>140970900</v>
      </c>
      <c r="AC428" s="12"/>
    </row>
    <row r="429" spans="1:29" ht="16.5">
      <c r="A429" s="50" t="s">
        <v>872</v>
      </c>
      <c r="B429" s="36" t="s">
        <v>875</v>
      </c>
      <c r="C429" s="37" t="s">
        <v>849</v>
      </c>
      <c r="D429" s="38">
        <v>3068</v>
      </c>
      <c r="E429" s="39">
        <v>573540600</v>
      </c>
      <c r="F429" s="38">
        <v>21706</v>
      </c>
      <c r="G429" s="41">
        <v>7094398957</v>
      </c>
      <c r="H429" s="42">
        <v>6</v>
      </c>
      <c r="I429" s="41">
        <v>3106700</v>
      </c>
      <c r="J429" s="42">
        <v>15</v>
      </c>
      <c r="K429" s="41">
        <v>58700</v>
      </c>
      <c r="L429" s="43">
        <f t="shared" si="71"/>
        <v>0.7181239442465235</v>
      </c>
      <c r="M429" s="41">
        <f t="shared" si="72"/>
        <v>21712</v>
      </c>
      <c r="N429" s="42">
        <f t="shared" si="73"/>
        <v>7510475957</v>
      </c>
      <c r="O429" s="42">
        <f t="shared" si="64"/>
        <v>326893.2229642594</v>
      </c>
      <c r="P429" s="40">
        <v>322357.94119300874</v>
      </c>
      <c r="Q429" s="45">
        <f t="shared" si="65"/>
        <v>0.014069086539224404</v>
      </c>
      <c r="R429" s="38">
        <v>583</v>
      </c>
      <c r="S429" s="41">
        <v>1043705000</v>
      </c>
      <c r="T429" s="42">
        <v>171</v>
      </c>
      <c r="U429" s="41">
        <v>755619000</v>
      </c>
      <c r="V429" s="42">
        <v>94</v>
      </c>
      <c r="W429" s="41">
        <v>412970300</v>
      </c>
      <c r="X429" s="43">
        <f t="shared" si="66"/>
        <v>0.04178423731162235</v>
      </c>
      <c r="Y429" s="52">
        <f t="shared" si="67"/>
        <v>848</v>
      </c>
      <c r="Z429" s="53">
        <f t="shared" si="68"/>
        <v>2212294300</v>
      </c>
      <c r="AA429" s="48">
        <f t="shared" si="69"/>
        <v>25643</v>
      </c>
      <c r="AB429" s="49">
        <f t="shared" si="70"/>
        <v>9883399257</v>
      </c>
      <c r="AC429" s="12"/>
    </row>
    <row r="430" spans="1:29" ht="16.5">
      <c r="A430" s="50" t="s">
        <v>874</v>
      </c>
      <c r="B430" s="36" t="s">
        <v>877</v>
      </c>
      <c r="C430" s="37" t="s">
        <v>849</v>
      </c>
      <c r="D430" s="38">
        <v>70</v>
      </c>
      <c r="E430" s="39">
        <v>37751000</v>
      </c>
      <c r="F430" s="38">
        <v>2590</v>
      </c>
      <c r="G430" s="41">
        <v>1818255074</v>
      </c>
      <c r="H430" s="42">
        <v>0</v>
      </c>
      <c r="I430" s="41">
        <v>0</v>
      </c>
      <c r="J430" s="42">
        <v>0</v>
      </c>
      <c r="K430" s="41">
        <v>0</v>
      </c>
      <c r="L430" s="43">
        <f t="shared" si="71"/>
        <v>0.9576746336191992</v>
      </c>
      <c r="M430" s="41">
        <f t="shared" si="72"/>
        <v>2590</v>
      </c>
      <c r="N430" s="42">
        <f t="shared" si="73"/>
        <v>1823098174</v>
      </c>
      <c r="O430" s="42">
        <f t="shared" si="64"/>
        <v>702028.9861003861</v>
      </c>
      <c r="P430" s="40">
        <v>693754.6370998843</v>
      </c>
      <c r="Q430" s="45">
        <f t="shared" si="65"/>
        <v>0.011926909829520152</v>
      </c>
      <c r="R430" s="38">
        <v>71</v>
      </c>
      <c r="S430" s="41">
        <v>37765460</v>
      </c>
      <c r="T430" s="42">
        <v>0</v>
      </c>
      <c r="U430" s="41">
        <v>0</v>
      </c>
      <c r="V430" s="42">
        <v>7</v>
      </c>
      <c r="W430" s="41">
        <v>4843100</v>
      </c>
      <c r="X430" s="43">
        <f t="shared" si="66"/>
        <v>0.002550859934012286</v>
      </c>
      <c r="Y430" s="52">
        <f t="shared" si="67"/>
        <v>78</v>
      </c>
      <c r="Z430" s="53">
        <f t="shared" si="68"/>
        <v>42608560</v>
      </c>
      <c r="AA430" s="48">
        <f t="shared" si="69"/>
        <v>2738</v>
      </c>
      <c r="AB430" s="49">
        <f t="shared" si="70"/>
        <v>1898614634</v>
      </c>
      <c r="AC430" s="12"/>
    </row>
    <row r="431" spans="1:29" ht="16.5">
      <c r="A431" s="50" t="s">
        <v>876</v>
      </c>
      <c r="B431" s="36" t="s">
        <v>879</v>
      </c>
      <c r="C431" s="37" t="s">
        <v>849</v>
      </c>
      <c r="D431" s="38">
        <v>1370</v>
      </c>
      <c r="E431" s="39">
        <v>85781700</v>
      </c>
      <c r="F431" s="38">
        <v>10264</v>
      </c>
      <c r="G431" s="41">
        <v>2051978233</v>
      </c>
      <c r="H431" s="42">
        <v>5</v>
      </c>
      <c r="I431" s="41">
        <v>1711400</v>
      </c>
      <c r="J431" s="42">
        <v>20</v>
      </c>
      <c r="K431" s="41">
        <v>78769</v>
      </c>
      <c r="L431" s="43">
        <f t="shared" si="71"/>
        <v>0.8861637392790663</v>
      </c>
      <c r="M431" s="41">
        <f t="shared" si="72"/>
        <v>10269</v>
      </c>
      <c r="N431" s="42">
        <f t="shared" si="73"/>
        <v>2056573333</v>
      </c>
      <c r="O431" s="42">
        <f t="shared" si="64"/>
        <v>199989.25241016652</v>
      </c>
      <c r="P431" s="40">
        <v>198186.96939578824</v>
      </c>
      <c r="Q431" s="45">
        <f t="shared" si="65"/>
        <v>0.009093852233942979</v>
      </c>
      <c r="R431" s="38">
        <v>186</v>
      </c>
      <c r="S431" s="41">
        <v>174529129</v>
      </c>
      <c r="T431" s="42">
        <v>2</v>
      </c>
      <c r="U431" s="41">
        <v>542900</v>
      </c>
      <c r="V431" s="42">
        <v>2</v>
      </c>
      <c r="W431" s="41">
        <v>2883700</v>
      </c>
      <c r="X431" s="43">
        <f t="shared" si="66"/>
        <v>0.001244311863826331</v>
      </c>
      <c r="Y431" s="52">
        <f t="shared" si="67"/>
        <v>190</v>
      </c>
      <c r="Z431" s="53">
        <f t="shared" si="68"/>
        <v>177955729</v>
      </c>
      <c r="AA431" s="48">
        <f t="shared" si="69"/>
        <v>11849</v>
      </c>
      <c r="AB431" s="49">
        <f t="shared" si="70"/>
        <v>2317505831</v>
      </c>
      <c r="AC431" s="12"/>
    </row>
    <row r="432" spans="1:29" ht="16.5">
      <c r="A432" s="50" t="s">
        <v>878</v>
      </c>
      <c r="B432" s="36" t="s">
        <v>881</v>
      </c>
      <c r="C432" s="37" t="s">
        <v>849</v>
      </c>
      <c r="D432" s="38">
        <v>947</v>
      </c>
      <c r="E432" s="39">
        <v>250261600</v>
      </c>
      <c r="F432" s="38">
        <v>7991</v>
      </c>
      <c r="G432" s="41">
        <v>7513702465</v>
      </c>
      <c r="H432" s="42">
        <v>0</v>
      </c>
      <c r="I432" s="41">
        <v>0</v>
      </c>
      <c r="J432" s="42">
        <v>0</v>
      </c>
      <c r="K432" s="41">
        <v>0</v>
      </c>
      <c r="L432" s="43">
        <f t="shared" si="71"/>
        <v>0.9501678917610298</v>
      </c>
      <c r="M432" s="41">
        <f t="shared" si="72"/>
        <v>7991</v>
      </c>
      <c r="N432" s="42">
        <f t="shared" si="73"/>
        <v>7517941965</v>
      </c>
      <c r="O432" s="42">
        <f t="shared" si="64"/>
        <v>940270.6125641346</v>
      </c>
      <c r="P432" s="40">
        <v>936464.5068922306</v>
      </c>
      <c r="Q432" s="45">
        <f t="shared" si="65"/>
        <v>0.004064335213872725</v>
      </c>
      <c r="R432" s="38">
        <v>144</v>
      </c>
      <c r="S432" s="41">
        <v>139559400</v>
      </c>
      <c r="T432" s="42">
        <v>0</v>
      </c>
      <c r="U432" s="41">
        <v>0</v>
      </c>
      <c r="V432" s="42">
        <v>4</v>
      </c>
      <c r="W432" s="41">
        <v>4239500</v>
      </c>
      <c r="X432" s="43">
        <f t="shared" si="66"/>
        <v>0.000536118750494186</v>
      </c>
      <c r="Y432" s="52">
        <f t="shared" si="67"/>
        <v>148</v>
      </c>
      <c r="Z432" s="53">
        <f t="shared" si="68"/>
        <v>143798900</v>
      </c>
      <c r="AA432" s="48">
        <f t="shared" si="69"/>
        <v>9086</v>
      </c>
      <c r="AB432" s="49">
        <f t="shared" si="70"/>
        <v>7907762965</v>
      </c>
      <c r="AC432" s="12"/>
    </row>
    <row r="433" spans="1:29" ht="16.5">
      <c r="A433" s="50" t="s">
        <v>880</v>
      </c>
      <c r="B433" s="36" t="s">
        <v>883</v>
      </c>
      <c r="C433" s="37" t="s">
        <v>849</v>
      </c>
      <c r="D433" s="38">
        <v>2373</v>
      </c>
      <c r="E433" s="39">
        <v>99712300</v>
      </c>
      <c r="F433" s="38">
        <v>16158</v>
      </c>
      <c r="G433" s="41">
        <v>2586960854</v>
      </c>
      <c r="H433" s="42">
        <v>17</v>
      </c>
      <c r="I433" s="41">
        <v>5158200</v>
      </c>
      <c r="J433" s="42">
        <v>38</v>
      </c>
      <c r="K433" s="41">
        <v>601300</v>
      </c>
      <c r="L433" s="43">
        <f t="shared" si="71"/>
        <v>0.7887724286686044</v>
      </c>
      <c r="M433" s="41">
        <f t="shared" si="72"/>
        <v>16175</v>
      </c>
      <c r="N433" s="42">
        <f t="shared" si="73"/>
        <v>2851456554</v>
      </c>
      <c r="O433" s="42">
        <f t="shared" si="64"/>
        <v>160254.65557959815</v>
      </c>
      <c r="P433" s="40">
        <v>158682.4121904049</v>
      </c>
      <c r="Q433" s="45">
        <f t="shared" si="65"/>
        <v>0.009908113744242218</v>
      </c>
      <c r="R433" s="38">
        <v>136</v>
      </c>
      <c r="S433" s="41">
        <v>310063100</v>
      </c>
      <c r="T433" s="42">
        <v>10</v>
      </c>
      <c r="U433" s="41">
        <v>24436600</v>
      </c>
      <c r="V433" s="42">
        <v>31</v>
      </c>
      <c r="W433" s="41">
        <v>259337500</v>
      </c>
      <c r="X433" s="43">
        <f t="shared" si="66"/>
        <v>0.0789154608482131</v>
      </c>
      <c r="Y433" s="52">
        <f t="shared" si="67"/>
        <v>177</v>
      </c>
      <c r="Z433" s="53">
        <f t="shared" si="68"/>
        <v>593837200</v>
      </c>
      <c r="AA433" s="48">
        <f t="shared" si="69"/>
        <v>18763</v>
      </c>
      <c r="AB433" s="49">
        <f t="shared" si="70"/>
        <v>3286269854</v>
      </c>
      <c r="AC433" s="12"/>
    </row>
    <row r="434" spans="1:29" ht="16.5">
      <c r="A434" s="50" t="s">
        <v>882</v>
      </c>
      <c r="B434" s="36" t="s">
        <v>885</v>
      </c>
      <c r="C434" s="37" t="s">
        <v>849</v>
      </c>
      <c r="D434" s="38">
        <v>92</v>
      </c>
      <c r="E434" s="39">
        <v>169427100</v>
      </c>
      <c r="F434" s="38">
        <v>471</v>
      </c>
      <c r="G434" s="41">
        <v>1209874400</v>
      </c>
      <c r="H434" s="42">
        <v>0</v>
      </c>
      <c r="I434" s="41">
        <v>0</v>
      </c>
      <c r="J434" s="42">
        <v>0</v>
      </c>
      <c r="K434" s="41">
        <v>0</v>
      </c>
      <c r="L434" s="43">
        <f t="shared" si="71"/>
        <v>0.8711298827488657</v>
      </c>
      <c r="M434" s="41">
        <f t="shared" si="72"/>
        <v>471</v>
      </c>
      <c r="N434" s="42">
        <f t="shared" si="73"/>
        <v>1209874400</v>
      </c>
      <c r="O434" s="42">
        <f t="shared" si="64"/>
        <v>2568735.456475584</v>
      </c>
      <c r="P434" s="40">
        <v>2500764.0860215053</v>
      </c>
      <c r="Q434" s="45">
        <f t="shared" si="65"/>
        <v>0.02718024096475849</v>
      </c>
      <c r="R434" s="38">
        <v>4</v>
      </c>
      <c r="S434" s="41">
        <v>9555000</v>
      </c>
      <c r="T434" s="42">
        <v>0</v>
      </c>
      <c r="U434" s="41">
        <v>0</v>
      </c>
      <c r="V434" s="42">
        <v>0</v>
      </c>
      <c r="W434" s="41">
        <v>0</v>
      </c>
      <c r="X434" s="43">
        <f t="shared" si="66"/>
        <v>0</v>
      </c>
      <c r="Y434" s="52">
        <f t="shared" si="67"/>
        <v>4</v>
      </c>
      <c r="Z434" s="53">
        <f t="shared" si="68"/>
        <v>9555000</v>
      </c>
      <c r="AA434" s="48">
        <f t="shared" si="69"/>
        <v>567</v>
      </c>
      <c r="AB434" s="49">
        <f t="shared" si="70"/>
        <v>1388856500</v>
      </c>
      <c r="AC434" s="12"/>
    </row>
    <row r="435" spans="1:29" ht="16.5">
      <c r="A435" s="50" t="s">
        <v>884</v>
      </c>
      <c r="B435" s="36" t="s">
        <v>736</v>
      </c>
      <c r="C435" s="37" t="s">
        <v>849</v>
      </c>
      <c r="D435" s="38">
        <v>500</v>
      </c>
      <c r="E435" s="39">
        <v>34038300</v>
      </c>
      <c r="F435" s="38">
        <v>4515</v>
      </c>
      <c r="G435" s="41">
        <v>1213805300</v>
      </c>
      <c r="H435" s="42">
        <v>9</v>
      </c>
      <c r="I435" s="41">
        <v>3386100</v>
      </c>
      <c r="J435" s="42">
        <v>46</v>
      </c>
      <c r="K435" s="41">
        <v>280800</v>
      </c>
      <c r="L435" s="43">
        <f t="shared" si="71"/>
        <v>0.9248895056213345</v>
      </c>
      <c r="M435" s="41">
        <f t="shared" si="72"/>
        <v>4524</v>
      </c>
      <c r="N435" s="42">
        <f t="shared" si="73"/>
        <v>1217191400</v>
      </c>
      <c r="O435" s="42">
        <f t="shared" si="64"/>
        <v>269052.03359858535</v>
      </c>
      <c r="P435" s="40">
        <v>268241.8326693227</v>
      </c>
      <c r="Q435" s="45">
        <f t="shared" si="65"/>
        <v>0.0030204122943843694</v>
      </c>
      <c r="R435" s="38">
        <v>115</v>
      </c>
      <c r="S435" s="41">
        <v>63603500</v>
      </c>
      <c r="T435" s="42">
        <v>1</v>
      </c>
      <c r="U435" s="41">
        <v>925800</v>
      </c>
      <c r="V435" s="42">
        <v>0</v>
      </c>
      <c r="W435" s="41">
        <v>0</v>
      </c>
      <c r="X435" s="43">
        <f t="shared" si="66"/>
        <v>0</v>
      </c>
      <c r="Y435" s="52">
        <f t="shared" si="67"/>
        <v>116</v>
      </c>
      <c r="Z435" s="53">
        <f t="shared" si="68"/>
        <v>64529300</v>
      </c>
      <c r="AA435" s="48">
        <f t="shared" si="69"/>
        <v>5186</v>
      </c>
      <c r="AB435" s="49">
        <f t="shared" si="70"/>
        <v>1316039800</v>
      </c>
      <c r="AC435" s="12"/>
    </row>
    <row r="436" spans="1:29" ht="16.5">
      <c r="A436" s="50" t="s">
        <v>886</v>
      </c>
      <c r="B436" s="36" t="s">
        <v>888</v>
      </c>
      <c r="C436" s="37" t="s">
        <v>849</v>
      </c>
      <c r="D436" s="38">
        <v>37</v>
      </c>
      <c r="E436" s="39">
        <v>2467300</v>
      </c>
      <c r="F436" s="38">
        <v>1052</v>
      </c>
      <c r="G436" s="41">
        <v>211070200</v>
      </c>
      <c r="H436" s="42">
        <v>0</v>
      </c>
      <c r="I436" s="41">
        <v>0</v>
      </c>
      <c r="J436" s="42">
        <v>0</v>
      </c>
      <c r="K436" s="41">
        <v>0</v>
      </c>
      <c r="L436" s="43">
        <f t="shared" si="71"/>
        <v>0.963116246428301</v>
      </c>
      <c r="M436" s="41">
        <f t="shared" si="72"/>
        <v>1052</v>
      </c>
      <c r="N436" s="42">
        <f t="shared" si="73"/>
        <v>212177100</v>
      </c>
      <c r="O436" s="42">
        <f t="shared" si="64"/>
        <v>200637.07224334602</v>
      </c>
      <c r="P436" s="40">
        <v>198792.2339405561</v>
      </c>
      <c r="Q436" s="45">
        <f t="shared" si="65"/>
        <v>0.009280233267772315</v>
      </c>
      <c r="R436" s="38">
        <v>13</v>
      </c>
      <c r="S436" s="41">
        <v>4509000</v>
      </c>
      <c r="T436" s="42">
        <v>0</v>
      </c>
      <c r="U436" s="41">
        <v>0</v>
      </c>
      <c r="V436" s="42">
        <v>3</v>
      </c>
      <c r="W436" s="41">
        <v>1106900</v>
      </c>
      <c r="X436" s="43">
        <f t="shared" si="66"/>
        <v>0.0050508000332187405</v>
      </c>
      <c r="Y436" s="52">
        <f t="shared" si="67"/>
        <v>16</v>
      </c>
      <c r="Z436" s="53">
        <f t="shared" si="68"/>
        <v>5615900</v>
      </c>
      <c r="AA436" s="48">
        <f t="shared" si="69"/>
        <v>1105</v>
      </c>
      <c r="AB436" s="49">
        <f t="shared" si="70"/>
        <v>219153400</v>
      </c>
      <c r="AC436" s="12"/>
    </row>
    <row r="437" spans="1:29" ht="16.5">
      <c r="A437" s="50" t="s">
        <v>887</v>
      </c>
      <c r="B437" s="36" t="s">
        <v>890</v>
      </c>
      <c r="C437" s="37" t="s">
        <v>849</v>
      </c>
      <c r="D437" s="38">
        <v>26</v>
      </c>
      <c r="E437" s="39">
        <v>2589000</v>
      </c>
      <c r="F437" s="38">
        <v>885</v>
      </c>
      <c r="G437" s="41">
        <v>237118600</v>
      </c>
      <c r="H437" s="42">
        <v>0</v>
      </c>
      <c r="I437" s="41">
        <v>0</v>
      </c>
      <c r="J437" s="42">
        <v>0</v>
      </c>
      <c r="K437" s="41">
        <v>0</v>
      </c>
      <c r="L437" s="43">
        <f t="shared" si="71"/>
        <v>0.9610514886212891</v>
      </c>
      <c r="M437" s="41">
        <f t="shared" si="72"/>
        <v>885</v>
      </c>
      <c r="N437" s="42">
        <f t="shared" si="73"/>
        <v>237118600</v>
      </c>
      <c r="O437" s="42">
        <f t="shared" si="64"/>
        <v>267930.62146892655</v>
      </c>
      <c r="P437" s="40">
        <v>267995.3776775648</v>
      </c>
      <c r="Q437" s="45">
        <f t="shared" si="65"/>
        <v>-0.00024163181171043836</v>
      </c>
      <c r="R437" s="38">
        <v>18</v>
      </c>
      <c r="S437" s="41">
        <v>7020700</v>
      </c>
      <c r="T437" s="42">
        <v>0</v>
      </c>
      <c r="U437" s="41">
        <v>0</v>
      </c>
      <c r="V437" s="42">
        <v>0</v>
      </c>
      <c r="W437" s="41">
        <v>0</v>
      </c>
      <c r="X437" s="43">
        <f t="shared" si="66"/>
        <v>0</v>
      </c>
      <c r="Y437" s="52">
        <f t="shared" si="67"/>
        <v>18</v>
      </c>
      <c r="Z437" s="53">
        <f t="shared" si="68"/>
        <v>7020700</v>
      </c>
      <c r="AA437" s="48">
        <f t="shared" si="69"/>
        <v>929</v>
      </c>
      <c r="AB437" s="49">
        <f t="shared" si="70"/>
        <v>246728300</v>
      </c>
      <c r="AC437" s="12"/>
    </row>
    <row r="438" spans="1:29" ht="16.5">
      <c r="A438" s="50" t="s">
        <v>889</v>
      </c>
      <c r="B438" s="36" t="s">
        <v>892</v>
      </c>
      <c r="C438" s="37" t="s">
        <v>849</v>
      </c>
      <c r="D438" s="38">
        <v>281</v>
      </c>
      <c r="E438" s="39">
        <v>15688900</v>
      </c>
      <c r="F438" s="38">
        <v>2423</v>
      </c>
      <c r="G438" s="41">
        <v>671798200</v>
      </c>
      <c r="H438" s="42">
        <v>108</v>
      </c>
      <c r="I438" s="41">
        <v>39436500</v>
      </c>
      <c r="J438" s="42">
        <v>142</v>
      </c>
      <c r="K438" s="41">
        <v>2000500</v>
      </c>
      <c r="L438" s="43">
        <f t="shared" si="71"/>
        <v>0.9054671916558497</v>
      </c>
      <c r="M438" s="41">
        <f t="shared" si="72"/>
        <v>2531</v>
      </c>
      <c r="N438" s="42">
        <f t="shared" si="73"/>
        <v>714197900</v>
      </c>
      <c r="O438" s="42">
        <f t="shared" si="64"/>
        <v>281009.3638877914</v>
      </c>
      <c r="P438" s="40">
        <v>280371.11813512444</v>
      </c>
      <c r="Q438" s="45">
        <f t="shared" si="65"/>
        <v>0.0022764318839694426</v>
      </c>
      <c r="R438" s="38">
        <v>97</v>
      </c>
      <c r="S438" s="41">
        <v>42696700</v>
      </c>
      <c r="T438" s="42">
        <v>9</v>
      </c>
      <c r="U438" s="41">
        <v>10905200</v>
      </c>
      <c r="V438" s="42">
        <v>8</v>
      </c>
      <c r="W438" s="41">
        <v>2963200</v>
      </c>
      <c r="X438" s="43">
        <f t="shared" si="66"/>
        <v>0.0037724261517535825</v>
      </c>
      <c r="Y438" s="52">
        <f t="shared" si="67"/>
        <v>114</v>
      </c>
      <c r="Z438" s="53">
        <f t="shared" si="68"/>
        <v>56565100</v>
      </c>
      <c r="AA438" s="48">
        <f t="shared" si="69"/>
        <v>3068</v>
      </c>
      <c r="AB438" s="49">
        <f t="shared" si="70"/>
        <v>785489200</v>
      </c>
      <c r="AC438" s="12"/>
    </row>
    <row r="439" spans="1:29" ht="16.5">
      <c r="A439" s="50" t="s">
        <v>891</v>
      </c>
      <c r="B439" s="36" t="s">
        <v>894</v>
      </c>
      <c r="C439" s="37" t="s">
        <v>849</v>
      </c>
      <c r="D439" s="38">
        <v>157</v>
      </c>
      <c r="E439" s="39">
        <v>27272800</v>
      </c>
      <c r="F439" s="38">
        <v>7715</v>
      </c>
      <c r="G439" s="41">
        <v>2970370000</v>
      </c>
      <c r="H439" s="42">
        <v>0</v>
      </c>
      <c r="I439" s="41">
        <v>0</v>
      </c>
      <c r="J439" s="42">
        <v>0</v>
      </c>
      <c r="K439" s="41">
        <v>0</v>
      </c>
      <c r="L439" s="43">
        <f t="shared" si="71"/>
        <v>0.9116216176210725</v>
      </c>
      <c r="M439" s="41">
        <f t="shared" si="72"/>
        <v>7715</v>
      </c>
      <c r="N439" s="42">
        <f t="shared" si="73"/>
        <v>2994208400</v>
      </c>
      <c r="O439" s="42">
        <f t="shared" si="64"/>
        <v>385012.31367465976</v>
      </c>
      <c r="P439" s="40">
        <v>382980.5274097168</v>
      </c>
      <c r="Q439" s="45">
        <f t="shared" si="65"/>
        <v>0.005305194701894939</v>
      </c>
      <c r="R439" s="38">
        <v>313</v>
      </c>
      <c r="S439" s="41">
        <v>236855310</v>
      </c>
      <c r="T439" s="42">
        <v>0</v>
      </c>
      <c r="U439" s="41">
        <v>0</v>
      </c>
      <c r="V439" s="42">
        <v>13</v>
      </c>
      <c r="W439" s="41">
        <v>23838400</v>
      </c>
      <c r="X439" s="43">
        <f t="shared" si="66"/>
        <v>0.0073161258595724355</v>
      </c>
      <c r="Y439" s="52">
        <f t="shared" si="67"/>
        <v>326</v>
      </c>
      <c r="Z439" s="53">
        <f t="shared" si="68"/>
        <v>260693710</v>
      </c>
      <c r="AA439" s="48">
        <f t="shared" si="69"/>
        <v>8198</v>
      </c>
      <c r="AB439" s="49">
        <f t="shared" si="70"/>
        <v>3258336510</v>
      </c>
      <c r="AC439" s="12"/>
    </row>
    <row r="440" spans="1:29" ht="16.5">
      <c r="A440" s="50" t="s">
        <v>893</v>
      </c>
      <c r="B440" s="36" t="s">
        <v>896</v>
      </c>
      <c r="C440" s="37" t="s">
        <v>849</v>
      </c>
      <c r="D440" s="38">
        <v>203</v>
      </c>
      <c r="E440" s="39">
        <v>75781100</v>
      </c>
      <c r="F440" s="38">
        <v>2858</v>
      </c>
      <c r="G440" s="41">
        <v>1583146300</v>
      </c>
      <c r="H440" s="42">
        <v>0</v>
      </c>
      <c r="I440" s="41">
        <v>0</v>
      </c>
      <c r="J440" s="42">
        <v>0</v>
      </c>
      <c r="K440" s="41">
        <v>0</v>
      </c>
      <c r="L440" s="43">
        <f t="shared" si="71"/>
        <v>0.7893573449968593</v>
      </c>
      <c r="M440" s="41">
        <f t="shared" si="72"/>
        <v>2858</v>
      </c>
      <c r="N440" s="42">
        <f t="shared" si="73"/>
        <v>1595856400</v>
      </c>
      <c r="O440" s="42">
        <f t="shared" si="64"/>
        <v>553935.0244926522</v>
      </c>
      <c r="P440" s="40">
        <v>546778.3974585246</v>
      </c>
      <c r="Q440" s="45">
        <f t="shared" si="65"/>
        <v>0.013088715771128204</v>
      </c>
      <c r="R440" s="38">
        <v>255</v>
      </c>
      <c r="S440" s="41">
        <v>333976700</v>
      </c>
      <c r="T440" s="42">
        <v>0</v>
      </c>
      <c r="U440" s="41">
        <v>0</v>
      </c>
      <c r="V440" s="42">
        <v>5</v>
      </c>
      <c r="W440" s="41">
        <v>12710100</v>
      </c>
      <c r="X440" s="43">
        <f t="shared" si="66"/>
        <v>0.006337260675557642</v>
      </c>
      <c r="Y440" s="52">
        <f t="shared" si="67"/>
        <v>260</v>
      </c>
      <c r="Z440" s="53">
        <f t="shared" si="68"/>
        <v>346686800</v>
      </c>
      <c r="AA440" s="48">
        <f t="shared" si="69"/>
        <v>3321</v>
      </c>
      <c r="AB440" s="49">
        <f t="shared" si="70"/>
        <v>2005614200</v>
      </c>
      <c r="AC440" s="12"/>
    </row>
    <row r="441" spans="1:29" ht="16.5">
      <c r="A441" s="50" t="s">
        <v>895</v>
      </c>
      <c r="B441" s="36" t="s">
        <v>898</v>
      </c>
      <c r="C441" s="37" t="s">
        <v>849</v>
      </c>
      <c r="D441" s="38">
        <v>97</v>
      </c>
      <c r="E441" s="39">
        <v>24205000</v>
      </c>
      <c r="F441" s="38">
        <v>1772</v>
      </c>
      <c r="G441" s="41">
        <v>397426800</v>
      </c>
      <c r="H441" s="42">
        <v>0</v>
      </c>
      <c r="I441" s="41">
        <v>0</v>
      </c>
      <c r="J441" s="42">
        <v>0</v>
      </c>
      <c r="K441" s="41">
        <v>0</v>
      </c>
      <c r="L441" s="43">
        <f t="shared" si="71"/>
        <v>0.6235055466915174</v>
      </c>
      <c r="M441" s="41">
        <f t="shared" si="72"/>
        <v>1772</v>
      </c>
      <c r="N441" s="42">
        <f t="shared" si="73"/>
        <v>424071700</v>
      </c>
      <c r="O441" s="42">
        <f t="shared" si="64"/>
        <v>224281.48984198645</v>
      </c>
      <c r="P441" s="40">
        <v>224483.38060124786</v>
      </c>
      <c r="Q441" s="45">
        <f t="shared" si="65"/>
        <v>-0.0008993572652045584</v>
      </c>
      <c r="R441" s="38">
        <v>155</v>
      </c>
      <c r="S441" s="41">
        <v>189130300</v>
      </c>
      <c r="T441" s="42">
        <v>0</v>
      </c>
      <c r="U441" s="41">
        <v>0</v>
      </c>
      <c r="V441" s="42">
        <v>57</v>
      </c>
      <c r="W441" s="41">
        <v>26644900</v>
      </c>
      <c r="X441" s="43">
        <f t="shared" si="66"/>
        <v>0.04180201974562563</v>
      </c>
      <c r="Y441" s="52">
        <f t="shared" si="67"/>
        <v>212</v>
      </c>
      <c r="Z441" s="53">
        <f t="shared" si="68"/>
        <v>215775200</v>
      </c>
      <c r="AA441" s="48">
        <f t="shared" si="69"/>
        <v>2081</v>
      </c>
      <c r="AB441" s="49">
        <f t="shared" si="70"/>
        <v>637407000</v>
      </c>
      <c r="AC441" s="12"/>
    </row>
    <row r="442" spans="1:29" ht="16.5">
      <c r="A442" s="50" t="s">
        <v>897</v>
      </c>
      <c r="B442" s="36" t="s">
        <v>900</v>
      </c>
      <c r="C442" s="37" t="s">
        <v>849</v>
      </c>
      <c r="D442" s="38">
        <v>63</v>
      </c>
      <c r="E442" s="39">
        <v>29031300</v>
      </c>
      <c r="F442" s="38">
        <v>1913</v>
      </c>
      <c r="G442" s="41">
        <v>1052081300</v>
      </c>
      <c r="H442" s="42">
        <v>0</v>
      </c>
      <c r="I442" s="41">
        <v>0</v>
      </c>
      <c r="J442" s="42">
        <v>0</v>
      </c>
      <c r="K442" s="41">
        <v>0</v>
      </c>
      <c r="L442" s="43">
        <f t="shared" si="71"/>
        <v>0.9359158879460769</v>
      </c>
      <c r="M442" s="41">
        <f t="shared" si="72"/>
        <v>1913</v>
      </c>
      <c r="N442" s="42">
        <f t="shared" si="73"/>
        <v>1059963100</v>
      </c>
      <c r="O442" s="42">
        <f t="shared" si="64"/>
        <v>549964.0878201778</v>
      </c>
      <c r="P442" s="40">
        <v>549390.4338734972</v>
      </c>
      <c r="Q442" s="45">
        <f t="shared" si="65"/>
        <v>0.0010441644253541711</v>
      </c>
      <c r="R442" s="38">
        <v>49</v>
      </c>
      <c r="S442" s="41">
        <v>35125100</v>
      </c>
      <c r="T442" s="42">
        <v>0</v>
      </c>
      <c r="U442" s="41">
        <v>0</v>
      </c>
      <c r="V442" s="42">
        <v>13</v>
      </c>
      <c r="W442" s="41">
        <v>7881800</v>
      </c>
      <c r="X442" s="43">
        <f t="shared" si="66"/>
        <v>0.007011532136930282</v>
      </c>
      <c r="Y442" s="52">
        <f t="shared" si="67"/>
        <v>62</v>
      </c>
      <c r="Z442" s="53">
        <f t="shared" si="68"/>
        <v>43006900</v>
      </c>
      <c r="AA442" s="48">
        <f t="shared" si="69"/>
        <v>2038</v>
      </c>
      <c r="AB442" s="49">
        <f t="shared" si="70"/>
        <v>1124119500</v>
      </c>
      <c r="AC442" s="12"/>
    </row>
    <row r="443" spans="1:29" ht="16.5">
      <c r="A443" s="50" t="s">
        <v>899</v>
      </c>
      <c r="B443" s="36" t="s">
        <v>902</v>
      </c>
      <c r="C443" s="37" t="s">
        <v>849</v>
      </c>
      <c r="D443" s="38">
        <v>79</v>
      </c>
      <c r="E443" s="39">
        <v>27642400</v>
      </c>
      <c r="F443" s="38">
        <v>1844</v>
      </c>
      <c r="G443" s="41">
        <v>1178083700</v>
      </c>
      <c r="H443" s="42">
        <v>0</v>
      </c>
      <c r="I443" s="41">
        <v>0</v>
      </c>
      <c r="J443" s="42">
        <v>0</v>
      </c>
      <c r="K443" s="41">
        <v>0</v>
      </c>
      <c r="L443" s="43">
        <f t="shared" si="71"/>
        <v>0.8896520608058297</v>
      </c>
      <c r="M443" s="41">
        <f t="shared" si="72"/>
        <v>1844</v>
      </c>
      <c r="N443" s="42">
        <f t="shared" si="73"/>
        <v>1181233100</v>
      </c>
      <c r="O443" s="42">
        <f t="shared" si="64"/>
        <v>638874.0238611713</v>
      </c>
      <c r="P443" s="40">
        <v>633257.7765607886</v>
      </c>
      <c r="Q443" s="45">
        <f t="shared" si="65"/>
        <v>0.008868816946685502</v>
      </c>
      <c r="R443" s="38">
        <v>139</v>
      </c>
      <c r="S443" s="41">
        <v>115331740</v>
      </c>
      <c r="T443" s="42">
        <v>0</v>
      </c>
      <c r="U443" s="41">
        <v>0</v>
      </c>
      <c r="V443" s="42">
        <v>3</v>
      </c>
      <c r="W443" s="41">
        <v>3149400</v>
      </c>
      <c r="X443" s="43">
        <f t="shared" si="66"/>
        <v>0.002378328636837841</v>
      </c>
      <c r="Y443" s="52">
        <f t="shared" si="67"/>
        <v>142</v>
      </c>
      <c r="Z443" s="53">
        <f t="shared" si="68"/>
        <v>118481140</v>
      </c>
      <c r="AA443" s="48">
        <f t="shared" si="69"/>
        <v>2065</v>
      </c>
      <c r="AB443" s="49">
        <f t="shared" si="70"/>
        <v>1324207240</v>
      </c>
      <c r="AC443" s="12"/>
    </row>
    <row r="444" spans="1:29" ht="16.5">
      <c r="A444" s="50" t="s">
        <v>901</v>
      </c>
      <c r="B444" s="36" t="s">
        <v>904</v>
      </c>
      <c r="C444" s="37" t="s">
        <v>849</v>
      </c>
      <c r="D444" s="38">
        <v>49</v>
      </c>
      <c r="E444" s="39">
        <v>3289400</v>
      </c>
      <c r="F444" s="38">
        <v>1120</v>
      </c>
      <c r="G444" s="41">
        <v>185021200</v>
      </c>
      <c r="H444" s="42">
        <v>0</v>
      </c>
      <c r="I444" s="41">
        <v>0</v>
      </c>
      <c r="J444" s="42">
        <v>0</v>
      </c>
      <c r="K444" s="41">
        <v>0</v>
      </c>
      <c r="L444" s="43">
        <f t="shared" si="71"/>
        <v>0.8321783122299103</v>
      </c>
      <c r="M444" s="41">
        <f t="shared" si="72"/>
        <v>1120</v>
      </c>
      <c r="N444" s="42">
        <f t="shared" si="73"/>
        <v>185021200</v>
      </c>
      <c r="O444" s="42">
        <f t="shared" si="64"/>
        <v>165197.5</v>
      </c>
      <c r="P444" s="40">
        <v>165106.0552092609</v>
      </c>
      <c r="Q444" s="45">
        <f t="shared" si="65"/>
        <v>0.0005538548578560627</v>
      </c>
      <c r="R444" s="38">
        <v>56</v>
      </c>
      <c r="S444" s="41">
        <v>33748400</v>
      </c>
      <c r="T444" s="42">
        <v>1</v>
      </c>
      <c r="U444" s="41">
        <v>274600</v>
      </c>
      <c r="V444" s="42">
        <v>0</v>
      </c>
      <c r="W444" s="41">
        <v>0</v>
      </c>
      <c r="X444" s="43">
        <f t="shared" si="66"/>
        <v>0</v>
      </c>
      <c r="Y444" s="52">
        <f t="shared" si="67"/>
        <v>57</v>
      </c>
      <c r="Z444" s="53">
        <f t="shared" si="68"/>
        <v>34023000</v>
      </c>
      <c r="AA444" s="48">
        <f t="shared" si="69"/>
        <v>1226</v>
      </c>
      <c r="AB444" s="49">
        <f t="shared" si="70"/>
        <v>222333600</v>
      </c>
      <c r="AC444" s="12"/>
    </row>
    <row r="445" spans="1:29" ht="16.5">
      <c r="A445" s="50" t="s">
        <v>903</v>
      </c>
      <c r="B445" s="36" t="s">
        <v>906</v>
      </c>
      <c r="C445" s="37" t="s">
        <v>849</v>
      </c>
      <c r="D445" s="38">
        <v>1494</v>
      </c>
      <c r="E445" s="39">
        <v>70768300</v>
      </c>
      <c r="F445" s="38">
        <v>12762</v>
      </c>
      <c r="G445" s="41">
        <v>3546662300</v>
      </c>
      <c r="H445" s="42">
        <v>3</v>
      </c>
      <c r="I445" s="41">
        <v>755000</v>
      </c>
      <c r="J445" s="42">
        <v>20</v>
      </c>
      <c r="K445" s="41">
        <v>74300</v>
      </c>
      <c r="L445" s="43">
        <f t="shared" si="71"/>
        <v>0.8520778333299306</v>
      </c>
      <c r="M445" s="41">
        <f t="shared" si="72"/>
        <v>12765</v>
      </c>
      <c r="N445" s="42">
        <f t="shared" si="73"/>
        <v>3557400800</v>
      </c>
      <c r="O445" s="42">
        <f t="shared" si="64"/>
        <v>277901.8644731688</v>
      </c>
      <c r="P445" s="40">
        <v>260600.3850082502</v>
      </c>
      <c r="Q445" s="45">
        <f t="shared" si="65"/>
        <v>0.06639084383689944</v>
      </c>
      <c r="R445" s="38">
        <v>437</v>
      </c>
      <c r="S445" s="41">
        <v>534318500</v>
      </c>
      <c r="T445" s="42">
        <v>1</v>
      </c>
      <c r="U445" s="41">
        <v>693100</v>
      </c>
      <c r="V445" s="42">
        <v>5</v>
      </c>
      <c r="W445" s="41">
        <v>9983500</v>
      </c>
      <c r="X445" s="43">
        <f t="shared" si="66"/>
        <v>0.0023980034852537258</v>
      </c>
      <c r="Y445" s="52">
        <f t="shared" si="67"/>
        <v>443</v>
      </c>
      <c r="Z445" s="53">
        <f t="shared" si="68"/>
        <v>544995100</v>
      </c>
      <c r="AA445" s="48">
        <f t="shared" si="69"/>
        <v>14722</v>
      </c>
      <c r="AB445" s="49">
        <f t="shared" si="70"/>
        <v>4163255000</v>
      </c>
      <c r="AC445" s="12"/>
    </row>
    <row r="446" spans="1:29" ht="16.5">
      <c r="A446" s="50" t="s">
        <v>905</v>
      </c>
      <c r="B446" s="36" t="s">
        <v>908</v>
      </c>
      <c r="C446" s="37" t="s">
        <v>849</v>
      </c>
      <c r="D446" s="38">
        <v>40</v>
      </c>
      <c r="E446" s="39">
        <v>16654900</v>
      </c>
      <c r="F446" s="38">
        <v>2137</v>
      </c>
      <c r="G446" s="41">
        <v>1502550800</v>
      </c>
      <c r="H446" s="42">
        <v>0</v>
      </c>
      <c r="I446" s="41">
        <v>0</v>
      </c>
      <c r="J446" s="42">
        <v>0</v>
      </c>
      <c r="K446" s="41">
        <v>0</v>
      </c>
      <c r="L446" s="43">
        <f t="shared" si="71"/>
        <v>0.9418179876201976</v>
      </c>
      <c r="M446" s="41">
        <f t="shared" si="72"/>
        <v>2137</v>
      </c>
      <c r="N446" s="42">
        <f t="shared" si="73"/>
        <v>1502791000</v>
      </c>
      <c r="O446" s="42">
        <f t="shared" si="64"/>
        <v>703112.2133832475</v>
      </c>
      <c r="P446" s="40">
        <v>696250.7266760431</v>
      </c>
      <c r="Q446" s="45">
        <f t="shared" si="65"/>
        <v>0.009854907785822585</v>
      </c>
      <c r="R446" s="38">
        <v>93</v>
      </c>
      <c r="S446" s="41">
        <v>75926900</v>
      </c>
      <c r="T446" s="42">
        <v>0</v>
      </c>
      <c r="U446" s="41">
        <v>0</v>
      </c>
      <c r="V446" s="42">
        <v>1</v>
      </c>
      <c r="W446" s="41">
        <v>240200</v>
      </c>
      <c r="X446" s="43">
        <f t="shared" si="66"/>
        <v>0.00015056042073677075</v>
      </c>
      <c r="Y446" s="52">
        <f t="shared" si="67"/>
        <v>94</v>
      </c>
      <c r="Z446" s="53">
        <f t="shared" si="68"/>
        <v>76167100</v>
      </c>
      <c r="AA446" s="48">
        <f t="shared" si="69"/>
        <v>2271</v>
      </c>
      <c r="AB446" s="49">
        <f t="shared" si="70"/>
        <v>1595372800</v>
      </c>
      <c r="AC446" s="12"/>
    </row>
    <row r="447" spans="1:29" ht="16.5">
      <c r="A447" s="50" t="s">
        <v>907</v>
      </c>
      <c r="B447" s="36" t="s">
        <v>910</v>
      </c>
      <c r="C447" s="37" t="s">
        <v>849</v>
      </c>
      <c r="D447" s="38">
        <v>267</v>
      </c>
      <c r="E447" s="39">
        <v>25824900</v>
      </c>
      <c r="F447" s="38">
        <v>1511</v>
      </c>
      <c r="G447" s="41">
        <v>326198700</v>
      </c>
      <c r="H447" s="42">
        <v>1</v>
      </c>
      <c r="I447" s="41">
        <v>17400</v>
      </c>
      <c r="J447" s="42">
        <v>1</v>
      </c>
      <c r="K447" s="41">
        <v>3000</v>
      </c>
      <c r="L447" s="43">
        <f t="shared" si="71"/>
        <v>0.8011204818862878</v>
      </c>
      <c r="M447" s="41">
        <f t="shared" si="72"/>
        <v>1512</v>
      </c>
      <c r="N447" s="42">
        <f t="shared" si="73"/>
        <v>344830100</v>
      </c>
      <c r="O447" s="42">
        <f t="shared" si="64"/>
        <v>215751.38888888888</v>
      </c>
      <c r="P447" s="40">
        <v>214400.1997336884</v>
      </c>
      <c r="Q447" s="45">
        <f t="shared" si="65"/>
        <v>0.006302182352809426</v>
      </c>
      <c r="R447" s="38">
        <v>95</v>
      </c>
      <c r="S447" s="41">
        <v>36541800</v>
      </c>
      <c r="T447" s="42">
        <v>0</v>
      </c>
      <c r="U447" s="41">
        <v>0</v>
      </c>
      <c r="V447" s="42">
        <v>3</v>
      </c>
      <c r="W447" s="41">
        <v>18614000</v>
      </c>
      <c r="X447" s="43">
        <f t="shared" si="66"/>
        <v>0.0457122031985281</v>
      </c>
      <c r="Y447" s="52">
        <f t="shared" si="67"/>
        <v>98</v>
      </c>
      <c r="Z447" s="53">
        <f t="shared" si="68"/>
        <v>55155800</v>
      </c>
      <c r="AA447" s="48">
        <f t="shared" si="69"/>
        <v>1878</v>
      </c>
      <c r="AB447" s="49">
        <f t="shared" si="70"/>
        <v>407199800</v>
      </c>
      <c r="AC447" s="12"/>
    </row>
    <row r="448" spans="1:29" ht="16.5">
      <c r="A448" s="50" t="s">
        <v>909</v>
      </c>
      <c r="B448" s="36" t="s">
        <v>911</v>
      </c>
      <c r="C448" s="37" t="s">
        <v>849</v>
      </c>
      <c r="D448" s="38">
        <v>3152</v>
      </c>
      <c r="E448" s="39">
        <v>87503500</v>
      </c>
      <c r="F448" s="38">
        <v>8695</v>
      </c>
      <c r="G448" s="41">
        <v>2076421500</v>
      </c>
      <c r="H448" s="42">
        <v>16</v>
      </c>
      <c r="I448" s="41">
        <v>4669000</v>
      </c>
      <c r="J448" s="42">
        <v>33</v>
      </c>
      <c r="K448" s="41">
        <v>353200</v>
      </c>
      <c r="L448" s="43">
        <f t="shared" si="71"/>
        <v>0.8886718904295139</v>
      </c>
      <c r="M448" s="41">
        <f t="shared" si="72"/>
        <v>8711</v>
      </c>
      <c r="N448" s="42">
        <f t="shared" si="73"/>
        <v>2113549600</v>
      </c>
      <c r="O448" s="42">
        <f t="shared" si="64"/>
        <v>238903.7423946734</v>
      </c>
      <c r="P448" s="40">
        <v>238102.29965156794</v>
      </c>
      <c r="Q448" s="45">
        <f t="shared" si="65"/>
        <v>0.0033659596916042933</v>
      </c>
      <c r="R448" s="38">
        <v>220</v>
      </c>
      <c r="S448" s="41">
        <v>137202800</v>
      </c>
      <c r="T448" s="42">
        <v>8</v>
      </c>
      <c r="U448" s="41">
        <v>3189400</v>
      </c>
      <c r="V448" s="42">
        <v>2</v>
      </c>
      <c r="W448" s="41">
        <v>32459100</v>
      </c>
      <c r="X448" s="43">
        <f t="shared" si="66"/>
        <v>0.013860757020725737</v>
      </c>
      <c r="Y448" s="52">
        <f t="shared" si="67"/>
        <v>230</v>
      </c>
      <c r="Z448" s="53">
        <f t="shared" si="68"/>
        <v>172851300</v>
      </c>
      <c r="AA448" s="48">
        <f t="shared" si="69"/>
        <v>12126</v>
      </c>
      <c r="AB448" s="49">
        <f t="shared" si="70"/>
        <v>2341798500</v>
      </c>
      <c r="AC448" s="12"/>
    </row>
    <row r="449" spans="1:29" ht="16.5">
      <c r="A449" s="50" t="s">
        <v>912</v>
      </c>
      <c r="B449" s="36" t="s">
        <v>913</v>
      </c>
      <c r="C449" s="37" t="s">
        <v>914</v>
      </c>
      <c r="D449" s="38">
        <v>90</v>
      </c>
      <c r="E449" s="39">
        <v>25100600</v>
      </c>
      <c r="F449" s="38">
        <v>2450</v>
      </c>
      <c r="G449" s="41">
        <v>624254100</v>
      </c>
      <c r="H449" s="42">
        <v>6</v>
      </c>
      <c r="I449" s="41">
        <v>1823200</v>
      </c>
      <c r="J449" s="42">
        <v>14</v>
      </c>
      <c r="K449" s="41">
        <v>91300</v>
      </c>
      <c r="L449" s="43">
        <f t="shared" si="71"/>
        <v>0.8563039509171374</v>
      </c>
      <c r="M449" s="41">
        <f t="shared" si="72"/>
        <v>2456</v>
      </c>
      <c r="N449" s="42">
        <f t="shared" si="73"/>
        <v>648237600</v>
      </c>
      <c r="O449" s="42">
        <f t="shared" si="64"/>
        <v>254917.4674267101</v>
      </c>
      <c r="P449" s="40">
        <v>254847.71986970684</v>
      </c>
      <c r="Q449" s="45">
        <f t="shared" si="65"/>
        <v>0.0002736832687336337</v>
      </c>
      <c r="R449" s="38">
        <v>106</v>
      </c>
      <c r="S449" s="41">
        <v>52509500</v>
      </c>
      <c r="T449" s="42">
        <v>3</v>
      </c>
      <c r="U449" s="41">
        <v>5200100</v>
      </c>
      <c r="V449" s="42">
        <v>7</v>
      </c>
      <c r="W449" s="41">
        <v>22160300</v>
      </c>
      <c r="X449" s="43">
        <f t="shared" si="66"/>
        <v>0.030309280409158805</v>
      </c>
      <c r="Y449" s="52">
        <f t="shared" si="67"/>
        <v>116</v>
      </c>
      <c r="Z449" s="53">
        <f t="shared" si="68"/>
        <v>79869900</v>
      </c>
      <c r="AA449" s="48">
        <f t="shared" si="69"/>
        <v>2676</v>
      </c>
      <c r="AB449" s="49">
        <f t="shared" si="70"/>
        <v>731139100</v>
      </c>
      <c r="AC449" s="12"/>
    </row>
    <row r="450" spans="1:29" ht="16.5">
      <c r="A450" s="50" t="s">
        <v>915</v>
      </c>
      <c r="B450" s="36" t="s">
        <v>916</v>
      </c>
      <c r="C450" s="37" t="s">
        <v>914</v>
      </c>
      <c r="D450" s="38">
        <v>197</v>
      </c>
      <c r="E450" s="39">
        <v>46380900</v>
      </c>
      <c r="F450" s="38">
        <v>21374</v>
      </c>
      <c r="G450" s="41">
        <v>3800876300</v>
      </c>
      <c r="H450" s="42">
        <v>1</v>
      </c>
      <c r="I450" s="41">
        <v>292100</v>
      </c>
      <c r="J450" s="42">
        <v>1</v>
      </c>
      <c r="K450" s="41">
        <v>12400</v>
      </c>
      <c r="L450" s="43">
        <f t="shared" si="71"/>
        <v>0.7168663484444114</v>
      </c>
      <c r="M450" s="41">
        <f t="shared" si="72"/>
        <v>21375</v>
      </c>
      <c r="N450" s="42">
        <f t="shared" si="73"/>
        <v>3941709300</v>
      </c>
      <c r="O450" s="42">
        <f t="shared" si="64"/>
        <v>177832.43976608186</v>
      </c>
      <c r="P450" s="40">
        <v>177405.5859649123</v>
      </c>
      <c r="Q450" s="45">
        <f t="shared" si="65"/>
        <v>0.0024060899708874014</v>
      </c>
      <c r="R450" s="38">
        <v>1104</v>
      </c>
      <c r="S450" s="41">
        <v>797052600</v>
      </c>
      <c r="T450" s="42">
        <v>425</v>
      </c>
      <c r="U450" s="41">
        <v>517323300</v>
      </c>
      <c r="V450" s="42">
        <v>118</v>
      </c>
      <c r="W450" s="41">
        <v>140540900</v>
      </c>
      <c r="X450" s="43">
        <f t="shared" si="66"/>
        <v>0.026504756219190705</v>
      </c>
      <c r="Y450" s="52">
        <f t="shared" si="67"/>
        <v>1647</v>
      </c>
      <c r="Z450" s="53">
        <f t="shared" si="68"/>
        <v>1454916800</v>
      </c>
      <c r="AA450" s="48">
        <f t="shared" si="69"/>
        <v>23220</v>
      </c>
      <c r="AB450" s="49">
        <f t="shared" si="70"/>
        <v>5302478500</v>
      </c>
      <c r="AC450" s="12"/>
    </row>
    <row r="451" spans="1:29" ht="16.5">
      <c r="A451" s="50" t="s">
        <v>917</v>
      </c>
      <c r="B451" s="36" t="s">
        <v>918</v>
      </c>
      <c r="C451" s="37" t="s">
        <v>914</v>
      </c>
      <c r="D451" s="38">
        <v>97</v>
      </c>
      <c r="E451" s="39">
        <v>5317400</v>
      </c>
      <c r="F451" s="38">
        <v>1692</v>
      </c>
      <c r="G451" s="41">
        <v>389470900</v>
      </c>
      <c r="H451" s="42">
        <v>0</v>
      </c>
      <c r="I451" s="41">
        <v>0</v>
      </c>
      <c r="J451" s="42">
        <v>0</v>
      </c>
      <c r="K451" s="41">
        <v>0</v>
      </c>
      <c r="L451" s="43">
        <f t="shared" si="71"/>
        <v>0.7658092436051134</v>
      </c>
      <c r="M451" s="41">
        <f t="shared" si="72"/>
        <v>1692</v>
      </c>
      <c r="N451" s="42">
        <f t="shared" si="73"/>
        <v>411565800</v>
      </c>
      <c r="O451" s="42">
        <f t="shared" si="64"/>
        <v>230183.74704491725</v>
      </c>
      <c r="P451" s="40">
        <v>231303.48493797993</v>
      </c>
      <c r="Q451" s="45">
        <f t="shared" si="65"/>
        <v>-0.004840990153533188</v>
      </c>
      <c r="R451" s="38">
        <v>145</v>
      </c>
      <c r="S451" s="41">
        <v>70293400</v>
      </c>
      <c r="T451" s="42">
        <v>24</v>
      </c>
      <c r="U451" s="41">
        <v>21397700</v>
      </c>
      <c r="V451" s="42">
        <v>10</v>
      </c>
      <c r="W451" s="41">
        <v>22094900</v>
      </c>
      <c r="X451" s="43">
        <f t="shared" si="66"/>
        <v>0.043444782797715104</v>
      </c>
      <c r="Y451" s="52">
        <f t="shared" si="67"/>
        <v>179</v>
      </c>
      <c r="Z451" s="53">
        <f t="shared" si="68"/>
        <v>113786000</v>
      </c>
      <c r="AA451" s="48">
        <f t="shared" si="69"/>
        <v>1968</v>
      </c>
      <c r="AB451" s="49">
        <f t="shared" si="70"/>
        <v>508574300</v>
      </c>
      <c r="AC451" s="12"/>
    </row>
    <row r="452" spans="1:29" ht="16.5">
      <c r="A452" s="50" t="s">
        <v>919</v>
      </c>
      <c r="B452" s="36" t="s">
        <v>920</v>
      </c>
      <c r="C452" s="37" t="s">
        <v>914</v>
      </c>
      <c r="D452" s="38">
        <v>112</v>
      </c>
      <c r="E452" s="39">
        <v>9134500</v>
      </c>
      <c r="F452" s="38">
        <v>5463</v>
      </c>
      <c r="G452" s="41">
        <v>995479600</v>
      </c>
      <c r="H452" s="42">
        <v>0</v>
      </c>
      <c r="I452" s="41">
        <v>0</v>
      </c>
      <c r="J452" s="42">
        <v>0</v>
      </c>
      <c r="K452" s="41">
        <v>0</v>
      </c>
      <c r="L452" s="43">
        <f t="shared" si="71"/>
        <v>0.8154565564910812</v>
      </c>
      <c r="M452" s="41">
        <f t="shared" si="72"/>
        <v>5463</v>
      </c>
      <c r="N452" s="42">
        <f t="shared" si="73"/>
        <v>1021099000</v>
      </c>
      <c r="O452" s="42">
        <f aca="true" t="shared" si="74" ref="O452:O515">(I452+G452)/(H452+F452)</f>
        <v>182222.14900237965</v>
      </c>
      <c r="P452" s="40">
        <v>182255.2178689125</v>
      </c>
      <c r="Q452" s="45">
        <f aca="true" t="shared" si="75" ref="Q452:Q515">(O452-P452)/P452</f>
        <v>-0.00018144263258697908</v>
      </c>
      <c r="R452" s="38">
        <v>273</v>
      </c>
      <c r="S452" s="41">
        <v>114876100</v>
      </c>
      <c r="T452" s="42">
        <v>117</v>
      </c>
      <c r="U452" s="41">
        <v>75653900</v>
      </c>
      <c r="V452" s="42">
        <v>20</v>
      </c>
      <c r="W452" s="41">
        <v>25619400</v>
      </c>
      <c r="X452" s="43">
        <f aca="true" t="shared" si="76" ref="X452:X515">W452/AB452</f>
        <v>0.0209863745107058</v>
      </c>
      <c r="Y452" s="52">
        <f aca="true" t="shared" si="77" ref="Y452:Y515">R452+T452+V452</f>
        <v>410</v>
      </c>
      <c r="Z452" s="53">
        <f aca="true" t="shared" si="78" ref="Z452:Z515">S452+U452+W452</f>
        <v>216149400</v>
      </c>
      <c r="AA452" s="48">
        <f aca="true" t="shared" si="79" ref="AA452:AA515">V452+T452+R452+J452+H452+F452+D452</f>
        <v>5985</v>
      </c>
      <c r="AB452" s="49">
        <f aca="true" t="shared" si="80" ref="AB452:AB515">W452+U452+S452+K452+I452+G452+E452</f>
        <v>1220763500</v>
      </c>
      <c r="AC452" s="12"/>
    </row>
    <row r="453" spans="1:29" ht="16.5">
      <c r="A453" s="50" t="s">
        <v>921</v>
      </c>
      <c r="B453" s="36" t="s">
        <v>922</v>
      </c>
      <c r="C453" s="37" t="s">
        <v>914</v>
      </c>
      <c r="D453" s="38">
        <v>171</v>
      </c>
      <c r="E453" s="39">
        <v>29477900</v>
      </c>
      <c r="F453" s="38">
        <v>3469</v>
      </c>
      <c r="G453" s="41">
        <v>1063941800</v>
      </c>
      <c r="H453" s="42">
        <v>0</v>
      </c>
      <c r="I453" s="41">
        <v>0</v>
      </c>
      <c r="J453" s="42">
        <v>0</v>
      </c>
      <c r="K453" s="41">
        <v>0</v>
      </c>
      <c r="L453" s="43">
        <f t="shared" si="71"/>
        <v>0.7127435468728877</v>
      </c>
      <c r="M453" s="41">
        <f t="shared" si="72"/>
        <v>3469</v>
      </c>
      <c r="N453" s="42">
        <f t="shared" si="73"/>
        <v>1170443400</v>
      </c>
      <c r="O453" s="42">
        <f t="shared" si="74"/>
        <v>306699.8558662439</v>
      </c>
      <c r="P453" s="40">
        <v>304693.4933487565</v>
      </c>
      <c r="Q453" s="45">
        <f t="shared" si="75"/>
        <v>0.0065848551455309975</v>
      </c>
      <c r="R453" s="38">
        <v>198</v>
      </c>
      <c r="S453" s="41">
        <v>247834300</v>
      </c>
      <c r="T453" s="42">
        <v>36</v>
      </c>
      <c r="U453" s="41">
        <v>44985800</v>
      </c>
      <c r="V453" s="42">
        <v>11</v>
      </c>
      <c r="W453" s="41">
        <v>106501600</v>
      </c>
      <c r="X453" s="43">
        <f t="shared" si="76"/>
        <v>0.07134631624740896</v>
      </c>
      <c r="Y453" s="52">
        <f t="shared" si="77"/>
        <v>245</v>
      </c>
      <c r="Z453" s="53">
        <f t="shared" si="78"/>
        <v>399321700</v>
      </c>
      <c r="AA453" s="48">
        <f t="shared" si="79"/>
        <v>3885</v>
      </c>
      <c r="AB453" s="49">
        <f t="shared" si="80"/>
        <v>1492741400</v>
      </c>
      <c r="AC453" s="12"/>
    </row>
    <row r="454" spans="1:29" ht="16.5">
      <c r="A454" s="50" t="s">
        <v>923</v>
      </c>
      <c r="B454" s="36" t="s">
        <v>924</v>
      </c>
      <c r="C454" s="37" t="s">
        <v>914</v>
      </c>
      <c r="D454" s="38">
        <v>54</v>
      </c>
      <c r="E454" s="39">
        <v>9117000</v>
      </c>
      <c r="F454" s="38">
        <v>2936</v>
      </c>
      <c r="G454" s="41">
        <v>1112084200</v>
      </c>
      <c r="H454" s="42">
        <v>1</v>
      </c>
      <c r="I454" s="41">
        <v>571100</v>
      </c>
      <c r="J454" s="42">
        <v>1</v>
      </c>
      <c r="K454" s="41">
        <v>11100</v>
      </c>
      <c r="L454" s="43">
        <f t="shared" si="71"/>
        <v>0.9405924423442362</v>
      </c>
      <c r="M454" s="41">
        <f t="shared" si="72"/>
        <v>2937</v>
      </c>
      <c r="N454" s="42">
        <f t="shared" si="73"/>
        <v>1112655300</v>
      </c>
      <c r="O454" s="42">
        <f t="shared" si="74"/>
        <v>378840.7558733401</v>
      </c>
      <c r="P454" s="40">
        <v>378078.3304940375</v>
      </c>
      <c r="Q454" s="45">
        <f t="shared" si="75"/>
        <v>0.002016580475020553</v>
      </c>
      <c r="R454" s="38">
        <v>87</v>
      </c>
      <c r="S454" s="41">
        <v>56562300</v>
      </c>
      <c r="T454" s="42">
        <v>4</v>
      </c>
      <c r="U454" s="41">
        <v>4584600</v>
      </c>
      <c r="V454" s="42">
        <v>0</v>
      </c>
      <c r="W454" s="41">
        <v>0</v>
      </c>
      <c r="X454" s="43">
        <f t="shared" si="76"/>
        <v>0</v>
      </c>
      <c r="Y454" s="52">
        <f t="shared" si="77"/>
        <v>91</v>
      </c>
      <c r="Z454" s="53">
        <f t="shared" si="78"/>
        <v>61146900</v>
      </c>
      <c r="AA454" s="48">
        <f t="shared" si="79"/>
        <v>3083</v>
      </c>
      <c r="AB454" s="49">
        <f t="shared" si="80"/>
        <v>1182930300</v>
      </c>
      <c r="AC454" s="12"/>
    </row>
    <row r="455" spans="1:29" ht="16.5">
      <c r="A455" s="50" t="s">
        <v>925</v>
      </c>
      <c r="B455" s="36" t="s">
        <v>926</v>
      </c>
      <c r="C455" s="37" t="s">
        <v>914</v>
      </c>
      <c r="D455" s="38">
        <v>179</v>
      </c>
      <c r="E455" s="39">
        <v>10254700</v>
      </c>
      <c r="F455" s="38">
        <v>6331</v>
      </c>
      <c r="G455" s="41">
        <v>1725157500</v>
      </c>
      <c r="H455" s="42">
        <v>0</v>
      </c>
      <c r="I455" s="41">
        <v>0</v>
      </c>
      <c r="J455" s="42">
        <v>0</v>
      </c>
      <c r="K455" s="41">
        <v>0</v>
      </c>
      <c r="L455" s="43">
        <f t="shared" si="71"/>
        <v>0.578193594521598</v>
      </c>
      <c r="M455" s="41">
        <f t="shared" si="72"/>
        <v>6331</v>
      </c>
      <c r="N455" s="42">
        <f t="shared" si="73"/>
        <v>2106124600</v>
      </c>
      <c r="O455" s="42">
        <f t="shared" si="74"/>
        <v>272493.6818827989</v>
      </c>
      <c r="P455" s="40">
        <v>273423.0927183699</v>
      </c>
      <c r="Q455" s="45">
        <f t="shared" si="75"/>
        <v>-0.003399167299041244</v>
      </c>
      <c r="R455" s="38">
        <v>1206</v>
      </c>
      <c r="S455" s="41">
        <v>694155900</v>
      </c>
      <c r="T455" s="42">
        <v>116</v>
      </c>
      <c r="U455" s="41">
        <v>173167000</v>
      </c>
      <c r="V455" s="42">
        <v>415</v>
      </c>
      <c r="W455" s="41">
        <v>380967100</v>
      </c>
      <c r="X455" s="43">
        <f t="shared" si="76"/>
        <v>0.1276826822730499</v>
      </c>
      <c r="Y455" s="52">
        <f t="shared" si="77"/>
        <v>1737</v>
      </c>
      <c r="Z455" s="53">
        <f t="shared" si="78"/>
        <v>1248290000</v>
      </c>
      <c r="AA455" s="48">
        <f t="shared" si="79"/>
        <v>8247</v>
      </c>
      <c r="AB455" s="49">
        <f t="shared" si="80"/>
        <v>2983702200</v>
      </c>
      <c r="AC455" s="12"/>
    </row>
    <row r="456" spans="1:29" ht="16.5">
      <c r="A456" s="50" t="s">
        <v>927</v>
      </c>
      <c r="B456" s="36" t="s">
        <v>928</v>
      </c>
      <c r="C456" s="37" t="s">
        <v>914</v>
      </c>
      <c r="D456" s="38">
        <v>975</v>
      </c>
      <c r="E456" s="39">
        <v>49902500</v>
      </c>
      <c r="F456" s="38">
        <v>17888</v>
      </c>
      <c r="G456" s="41">
        <v>3344183900</v>
      </c>
      <c r="H456" s="42">
        <v>0</v>
      </c>
      <c r="I456" s="41">
        <v>0</v>
      </c>
      <c r="J456" s="42">
        <v>0</v>
      </c>
      <c r="K456" s="41">
        <v>0</v>
      </c>
      <c r="L456" s="43">
        <f t="shared" si="71"/>
        <v>0.5765672573288332</v>
      </c>
      <c r="M456" s="41">
        <f t="shared" si="72"/>
        <v>17888</v>
      </c>
      <c r="N456" s="42">
        <f t="shared" si="73"/>
        <v>3782001900</v>
      </c>
      <c r="O456" s="42">
        <f t="shared" si="74"/>
        <v>186951.24664579605</v>
      </c>
      <c r="P456" s="40">
        <v>185023.66360993066</v>
      </c>
      <c r="Q456" s="45">
        <f t="shared" si="75"/>
        <v>0.010418035175917537</v>
      </c>
      <c r="R456" s="38">
        <v>3656</v>
      </c>
      <c r="S456" s="41">
        <v>1496143100</v>
      </c>
      <c r="T456" s="42">
        <v>493</v>
      </c>
      <c r="U456" s="41">
        <v>472115200</v>
      </c>
      <c r="V456" s="42">
        <v>526</v>
      </c>
      <c r="W456" s="41">
        <v>437818000</v>
      </c>
      <c r="X456" s="43">
        <f t="shared" si="76"/>
        <v>0.07548374461978455</v>
      </c>
      <c r="Y456" s="52">
        <f t="shared" si="77"/>
        <v>4675</v>
      </c>
      <c r="Z456" s="53">
        <f t="shared" si="78"/>
        <v>2406076300</v>
      </c>
      <c r="AA456" s="48">
        <f t="shared" si="79"/>
        <v>23538</v>
      </c>
      <c r="AB456" s="49">
        <f t="shared" si="80"/>
        <v>5800162700</v>
      </c>
      <c r="AC456" s="12"/>
    </row>
    <row r="457" spans="1:29" ht="16.5">
      <c r="A457" s="50" t="s">
        <v>929</v>
      </c>
      <c r="B457" s="36" t="s">
        <v>930</v>
      </c>
      <c r="C457" s="37" t="s">
        <v>914</v>
      </c>
      <c r="D457" s="38">
        <v>46</v>
      </c>
      <c r="E457" s="39">
        <v>3961100</v>
      </c>
      <c r="F457" s="38">
        <v>3666</v>
      </c>
      <c r="G457" s="41">
        <v>1022664900</v>
      </c>
      <c r="H457" s="42">
        <v>0</v>
      </c>
      <c r="I457" s="41">
        <v>0</v>
      </c>
      <c r="J457" s="42">
        <v>0</v>
      </c>
      <c r="K457" s="41">
        <v>0</v>
      </c>
      <c r="L457" s="43">
        <f t="shared" si="71"/>
        <v>0.8405294062241255</v>
      </c>
      <c r="M457" s="41">
        <f t="shared" si="72"/>
        <v>3666</v>
      </c>
      <c r="N457" s="42">
        <f t="shared" si="73"/>
        <v>1048643100</v>
      </c>
      <c r="O457" s="42">
        <f t="shared" si="74"/>
        <v>278959.32896890346</v>
      </c>
      <c r="P457" s="40">
        <v>143333.49619978285</v>
      </c>
      <c r="Q457" s="45">
        <f t="shared" si="75"/>
        <v>0.9462256650746936</v>
      </c>
      <c r="R457" s="38">
        <v>162</v>
      </c>
      <c r="S457" s="41">
        <v>126669100</v>
      </c>
      <c r="T457" s="42">
        <v>10</v>
      </c>
      <c r="U457" s="41">
        <v>37418100</v>
      </c>
      <c r="V457" s="42">
        <v>8</v>
      </c>
      <c r="W457" s="41">
        <v>25978200</v>
      </c>
      <c r="X457" s="43">
        <f t="shared" si="76"/>
        <v>0.02135151115558144</v>
      </c>
      <c r="Y457" s="52">
        <f t="shared" si="77"/>
        <v>180</v>
      </c>
      <c r="Z457" s="53">
        <f t="shared" si="78"/>
        <v>190065400</v>
      </c>
      <c r="AA457" s="48">
        <f t="shared" si="79"/>
        <v>3892</v>
      </c>
      <c r="AB457" s="49">
        <f t="shared" si="80"/>
        <v>1216691400</v>
      </c>
      <c r="AC457" s="12"/>
    </row>
    <row r="458" spans="1:29" ht="16.5">
      <c r="A458" s="50" t="s">
        <v>931</v>
      </c>
      <c r="B458" s="36" t="s">
        <v>932</v>
      </c>
      <c r="C458" s="37" t="s">
        <v>914</v>
      </c>
      <c r="D458" s="38">
        <v>20</v>
      </c>
      <c r="E458" s="39">
        <v>6962800</v>
      </c>
      <c r="F458" s="38">
        <v>1081</v>
      </c>
      <c r="G458" s="41">
        <v>228551700</v>
      </c>
      <c r="H458" s="42">
        <v>0</v>
      </c>
      <c r="I458" s="41">
        <v>0</v>
      </c>
      <c r="J458" s="42">
        <v>0</v>
      </c>
      <c r="K458" s="41">
        <v>0</v>
      </c>
      <c r="L458" s="43">
        <f aca="true" t="shared" si="81" ref="L458:L521">(G458+I458)/AB458</f>
        <v>0.8694327521307696</v>
      </c>
      <c r="M458" s="41">
        <f aca="true" t="shared" si="82" ref="M458:M521">F458+H458</f>
        <v>1081</v>
      </c>
      <c r="N458" s="42">
        <f aca="true" t="shared" si="83" ref="N458:N521">W458+I458+G458</f>
        <v>228551700</v>
      </c>
      <c r="O458" s="42">
        <f t="shared" si="74"/>
        <v>211426.17946345976</v>
      </c>
      <c r="P458" s="40">
        <v>211361.14708603144</v>
      </c>
      <c r="Q458" s="45">
        <f t="shared" si="75"/>
        <v>0.00030768368891301724</v>
      </c>
      <c r="R458" s="38">
        <v>63</v>
      </c>
      <c r="S458" s="41">
        <v>21770300</v>
      </c>
      <c r="T458" s="42">
        <v>2</v>
      </c>
      <c r="U458" s="41">
        <v>5589700</v>
      </c>
      <c r="V458" s="42">
        <v>0</v>
      </c>
      <c r="W458" s="41">
        <v>0</v>
      </c>
      <c r="X458" s="43">
        <f t="shared" si="76"/>
        <v>0</v>
      </c>
      <c r="Y458" s="52">
        <f t="shared" si="77"/>
        <v>65</v>
      </c>
      <c r="Z458" s="53">
        <f t="shared" si="78"/>
        <v>27360000</v>
      </c>
      <c r="AA458" s="48">
        <f t="shared" si="79"/>
        <v>1166</v>
      </c>
      <c r="AB458" s="49">
        <f t="shared" si="80"/>
        <v>262874500</v>
      </c>
      <c r="AC458" s="12"/>
    </row>
    <row r="459" spans="1:29" ht="16.5">
      <c r="A459" s="50" t="s">
        <v>933</v>
      </c>
      <c r="B459" s="36" t="s">
        <v>934</v>
      </c>
      <c r="C459" s="37" t="s">
        <v>914</v>
      </c>
      <c r="D459" s="38">
        <v>229</v>
      </c>
      <c r="E459" s="39">
        <v>65690800</v>
      </c>
      <c r="F459" s="38">
        <v>4316</v>
      </c>
      <c r="G459" s="41">
        <v>1303353800</v>
      </c>
      <c r="H459" s="42">
        <v>9</v>
      </c>
      <c r="I459" s="41">
        <v>4246800</v>
      </c>
      <c r="J459" s="42">
        <v>33</v>
      </c>
      <c r="K459" s="41">
        <v>73700</v>
      </c>
      <c r="L459" s="43">
        <f t="shared" si="81"/>
        <v>0.891739371079888</v>
      </c>
      <c r="M459" s="41">
        <f t="shared" si="82"/>
        <v>4325</v>
      </c>
      <c r="N459" s="42">
        <f t="shared" si="83"/>
        <v>1307600600</v>
      </c>
      <c r="O459" s="42">
        <f t="shared" si="74"/>
        <v>302335.3988439306</v>
      </c>
      <c r="P459" s="40">
        <v>302180.7354301573</v>
      </c>
      <c r="Q459" s="45">
        <f t="shared" si="75"/>
        <v>0.0005118242020067366</v>
      </c>
      <c r="R459" s="38">
        <v>58</v>
      </c>
      <c r="S459" s="41">
        <v>69954400</v>
      </c>
      <c r="T459" s="42">
        <v>25</v>
      </c>
      <c r="U459" s="41">
        <v>23028900</v>
      </c>
      <c r="V459" s="42">
        <v>0</v>
      </c>
      <c r="W459" s="41">
        <v>0</v>
      </c>
      <c r="X459" s="43">
        <f t="shared" si="76"/>
        <v>0</v>
      </c>
      <c r="Y459" s="52">
        <f t="shared" si="77"/>
        <v>83</v>
      </c>
      <c r="Z459" s="53">
        <f t="shared" si="78"/>
        <v>92983300</v>
      </c>
      <c r="AA459" s="48">
        <f t="shared" si="79"/>
        <v>4670</v>
      </c>
      <c r="AB459" s="49">
        <f t="shared" si="80"/>
        <v>1466348400</v>
      </c>
      <c r="AC459" s="12"/>
    </row>
    <row r="460" spans="1:29" ht="16.5">
      <c r="A460" s="50" t="s">
        <v>935</v>
      </c>
      <c r="B460" s="36" t="s">
        <v>936</v>
      </c>
      <c r="C460" s="37" t="s">
        <v>914</v>
      </c>
      <c r="D460" s="38">
        <v>74</v>
      </c>
      <c r="E460" s="39">
        <v>41158100</v>
      </c>
      <c r="F460" s="38">
        <v>3433</v>
      </c>
      <c r="G460" s="41">
        <v>1360295200</v>
      </c>
      <c r="H460" s="42">
        <v>1</v>
      </c>
      <c r="I460" s="41">
        <v>900400</v>
      </c>
      <c r="J460" s="42">
        <v>1</v>
      </c>
      <c r="K460" s="41">
        <v>2800</v>
      </c>
      <c r="L460" s="43">
        <f t="shared" si="81"/>
        <v>0.5982632027296924</v>
      </c>
      <c r="M460" s="41">
        <f t="shared" si="82"/>
        <v>3434</v>
      </c>
      <c r="N460" s="42">
        <f t="shared" si="83"/>
        <v>1361552300</v>
      </c>
      <c r="O460" s="42">
        <f t="shared" si="74"/>
        <v>396387.7693651718</v>
      </c>
      <c r="P460" s="40">
        <v>395410.3438228438</v>
      </c>
      <c r="Q460" s="45">
        <f t="shared" si="75"/>
        <v>0.0024719270944664512</v>
      </c>
      <c r="R460" s="38">
        <v>233</v>
      </c>
      <c r="S460" s="41">
        <v>546783500</v>
      </c>
      <c r="T460" s="42">
        <v>77</v>
      </c>
      <c r="U460" s="41">
        <v>325748700</v>
      </c>
      <c r="V460" s="42">
        <v>1</v>
      </c>
      <c r="W460" s="41">
        <v>356700</v>
      </c>
      <c r="X460" s="43">
        <f t="shared" si="76"/>
        <v>0.00015677429784057578</v>
      </c>
      <c r="Y460" s="52">
        <f t="shared" si="77"/>
        <v>311</v>
      </c>
      <c r="Z460" s="53">
        <f t="shared" si="78"/>
        <v>872888900</v>
      </c>
      <c r="AA460" s="48">
        <f t="shared" si="79"/>
        <v>3820</v>
      </c>
      <c r="AB460" s="49">
        <f t="shared" si="80"/>
        <v>2275245400</v>
      </c>
      <c r="AC460" s="12"/>
    </row>
    <row r="461" spans="1:29" ht="16.5">
      <c r="A461" s="50" t="s">
        <v>937</v>
      </c>
      <c r="B461" s="36" t="s">
        <v>938</v>
      </c>
      <c r="C461" s="37" t="s">
        <v>914</v>
      </c>
      <c r="D461" s="38">
        <v>222</v>
      </c>
      <c r="E461" s="39">
        <v>32301800</v>
      </c>
      <c r="F461" s="38">
        <v>4318</v>
      </c>
      <c r="G461" s="41">
        <v>992489900</v>
      </c>
      <c r="H461" s="42">
        <v>1</v>
      </c>
      <c r="I461" s="41">
        <v>805300</v>
      </c>
      <c r="J461" s="42">
        <v>4</v>
      </c>
      <c r="K461" s="41">
        <v>7700</v>
      </c>
      <c r="L461" s="43">
        <f t="shared" si="81"/>
        <v>0.8874045832215846</v>
      </c>
      <c r="M461" s="41">
        <f t="shared" si="82"/>
        <v>4319</v>
      </c>
      <c r="N461" s="42">
        <f t="shared" si="83"/>
        <v>996733300</v>
      </c>
      <c r="O461" s="42">
        <f t="shared" si="74"/>
        <v>229982.68117619818</v>
      </c>
      <c r="P461" s="40">
        <v>229366.68984700972</v>
      </c>
      <c r="Q461" s="45">
        <f t="shared" si="75"/>
        <v>0.0026856180799371175</v>
      </c>
      <c r="R461" s="38">
        <v>105</v>
      </c>
      <c r="S461" s="41">
        <v>70933700</v>
      </c>
      <c r="T461" s="42">
        <v>18</v>
      </c>
      <c r="U461" s="41">
        <v>19349700</v>
      </c>
      <c r="V461" s="42">
        <v>4</v>
      </c>
      <c r="W461" s="41">
        <v>3438100</v>
      </c>
      <c r="X461" s="43">
        <f t="shared" si="76"/>
        <v>0.003071580027341449</v>
      </c>
      <c r="Y461" s="52">
        <f t="shared" si="77"/>
        <v>127</v>
      </c>
      <c r="Z461" s="53">
        <f t="shared" si="78"/>
        <v>93721500</v>
      </c>
      <c r="AA461" s="48">
        <f t="shared" si="79"/>
        <v>4672</v>
      </c>
      <c r="AB461" s="49">
        <f t="shared" si="80"/>
        <v>1119326200</v>
      </c>
      <c r="AC461" s="12"/>
    </row>
    <row r="462" spans="1:29" ht="16.5">
      <c r="A462" s="50" t="s">
        <v>939</v>
      </c>
      <c r="B462" s="36" t="s">
        <v>940</v>
      </c>
      <c r="C462" s="37" t="s">
        <v>914</v>
      </c>
      <c r="D462" s="38">
        <v>440</v>
      </c>
      <c r="E462" s="39">
        <v>49040400</v>
      </c>
      <c r="F462" s="38">
        <v>16485</v>
      </c>
      <c r="G462" s="41">
        <v>3789068600</v>
      </c>
      <c r="H462" s="42">
        <v>6</v>
      </c>
      <c r="I462" s="41">
        <v>1405200</v>
      </c>
      <c r="J462" s="42">
        <v>10</v>
      </c>
      <c r="K462" s="41">
        <v>94200</v>
      </c>
      <c r="L462" s="43">
        <f t="shared" si="81"/>
        <v>0.7222129527582962</v>
      </c>
      <c r="M462" s="41">
        <f t="shared" si="82"/>
        <v>16491</v>
      </c>
      <c r="N462" s="42">
        <f t="shared" si="83"/>
        <v>3878159400</v>
      </c>
      <c r="O462" s="42">
        <f t="shared" si="74"/>
        <v>229851.0581529319</v>
      </c>
      <c r="P462" s="40">
        <v>229400.30275507114</v>
      </c>
      <c r="Q462" s="45">
        <f t="shared" si="75"/>
        <v>0.0019649293939337756</v>
      </c>
      <c r="R462" s="38">
        <v>600</v>
      </c>
      <c r="S462" s="41">
        <v>1107399700</v>
      </c>
      <c r="T462" s="42">
        <v>87</v>
      </c>
      <c r="U462" s="41">
        <v>213722000</v>
      </c>
      <c r="V462" s="42">
        <v>9</v>
      </c>
      <c r="W462" s="41">
        <v>87685600</v>
      </c>
      <c r="X462" s="43">
        <f t="shared" si="76"/>
        <v>0.01670706076121219</v>
      </c>
      <c r="Y462" s="52">
        <f t="shared" si="77"/>
        <v>696</v>
      </c>
      <c r="Z462" s="53">
        <f t="shared" si="78"/>
        <v>1408807300</v>
      </c>
      <c r="AA462" s="48">
        <f t="shared" si="79"/>
        <v>17637</v>
      </c>
      <c r="AB462" s="49">
        <f t="shared" si="80"/>
        <v>5248415700</v>
      </c>
      <c r="AC462" s="12"/>
    </row>
    <row r="463" spans="1:29" ht="16.5">
      <c r="A463" s="50" t="s">
        <v>941</v>
      </c>
      <c r="B463" s="36" t="s">
        <v>942</v>
      </c>
      <c r="C463" s="37" t="s">
        <v>914</v>
      </c>
      <c r="D463" s="38">
        <v>1098</v>
      </c>
      <c r="E463" s="39">
        <v>69741300</v>
      </c>
      <c r="F463" s="38">
        <v>9853</v>
      </c>
      <c r="G463" s="41">
        <v>2386624000</v>
      </c>
      <c r="H463" s="42">
        <v>124</v>
      </c>
      <c r="I463" s="41">
        <v>49136900</v>
      </c>
      <c r="J463" s="42">
        <v>256</v>
      </c>
      <c r="K463" s="41">
        <v>570800</v>
      </c>
      <c r="L463" s="43">
        <f t="shared" si="81"/>
        <v>0.8886192165038478</v>
      </c>
      <c r="M463" s="41">
        <f t="shared" si="82"/>
        <v>9977</v>
      </c>
      <c r="N463" s="42">
        <f t="shared" si="83"/>
        <v>2437404500</v>
      </c>
      <c r="O463" s="42">
        <f t="shared" si="74"/>
        <v>244137.60649493837</v>
      </c>
      <c r="P463" s="40">
        <v>244212.6440236449</v>
      </c>
      <c r="Q463" s="45">
        <f t="shared" si="75"/>
        <v>-0.00030726307807090727</v>
      </c>
      <c r="R463" s="38">
        <v>278</v>
      </c>
      <c r="S463" s="41">
        <v>191330900</v>
      </c>
      <c r="T463" s="42">
        <v>29</v>
      </c>
      <c r="U463" s="41">
        <v>42015100</v>
      </c>
      <c r="V463" s="42">
        <v>2</v>
      </c>
      <c r="W463" s="41">
        <v>1643600</v>
      </c>
      <c r="X463" s="43">
        <f t="shared" si="76"/>
        <v>0.0005996214752629145</v>
      </c>
      <c r="Y463" s="52">
        <f t="shared" si="77"/>
        <v>309</v>
      </c>
      <c r="Z463" s="53">
        <f t="shared" si="78"/>
        <v>234989600</v>
      </c>
      <c r="AA463" s="48">
        <f t="shared" si="79"/>
        <v>11640</v>
      </c>
      <c r="AB463" s="49">
        <f t="shared" si="80"/>
        <v>2741062600</v>
      </c>
      <c r="AC463" s="12"/>
    </row>
    <row r="464" spans="1:29" ht="16.5">
      <c r="A464" s="50" t="s">
        <v>943</v>
      </c>
      <c r="B464" s="36" t="s">
        <v>1149</v>
      </c>
      <c r="C464" s="37" t="s">
        <v>914</v>
      </c>
      <c r="D464" s="38">
        <v>65</v>
      </c>
      <c r="E464" s="39">
        <v>16391500</v>
      </c>
      <c r="F464" s="38">
        <v>3643</v>
      </c>
      <c r="G464" s="41">
        <v>1257732600</v>
      </c>
      <c r="H464" s="42">
        <v>0</v>
      </c>
      <c r="I464" s="41">
        <v>0</v>
      </c>
      <c r="J464" s="42">
        <v>1</v>
      </c>
      <c r="K464" s="41">
        <v>1800</v>
      </c>
      <c r="L464" s="43">
        <f t="shared" si="81"/>
        <v>0.7468010909414134</v>
      </c>
      <c r="M464" s="41">
        <f t="shared" si="82"/>
        <v>3643</v>
      </c>
      <c r="N464" s="42">
        <f t="shared" si="83"/>
        <v>1317881200</v>
      </c>
      <c r="O464" s="42">
        <f t="shared" si="74"/>
        <v>345246.39033763384</v>
      </c>
      <c r="P464" s="40">
        <v>344740.76944367564</v>
      </c>
      <c r="Q464" s="45">
        <f t="shared" si="75"/>
        <v>0.0014666698539141263</v>
      </c>
      <c r="R464" s="38">
        <v>226</v>
      </c>
      <c r="S464" s="41">
        <v>296629900</v>
      </c>
      <c r="T464" s="42">
        <v>29</v>
      </c>
      <c r="U464" s="41">
        <v>53255700</v>
      </c>
      <c r="V464" s="42">
        <v>7</v>
      </c>
      <c r="W464" s="41">
        <v>60148600</v>
      </c>
      <c r="X464" s="43">
        <f t="shared" si="76"/>
        <v>0.035714300558480155</v>
      </c>
      <c r="Y464" s="52">
        <f t="shared" si="77"/>
        <v>262</v>
      </c>
      <c r="Z464" s="53">
        <f t="shared" si="78"/>
        <v>410034200</v>
      </c>
      <c r="AA464" s="48">
        <f t="shared" si="79"/>
        <v>3971</v>
      </c>
      <c r="AB464" s="49">
        <f t="shared" si="80"/>
        <v>1684160100</v>
      </c>
      <c r="AC464" s="12"/>
    </row>
    <row r="465" spans="1:29" ht="16.5">
      <c r="A465" s="50" t="s">
        <v>944</v>
      </c>
      <c r="B465" s="36" t="s">
        <v>945</v>
      </c>
      <c r="C465" s="37" t="s">
        <v>946</v>
      </c>
      <c r="D465" s="38">
        <v>320</v>
      </c>
      <c r="E465" s="39">
        <v>7326300</v>
      </c>
      <c r="F465" s="38">
        <v>1082</v>
      </c>
      <c r="G465" s="41">
        <v>209233900</v>
      </c>
      <c r="H465" s="42">
        <v>220</v>
      </c>
      <c r="I465" s="41">
        <v>45527100</v>
      </c>
      <c r="J465" s="42">
        <v>486</v>
      </c>
      <c r="K465" s="41">
        <v>6000600</v>
      </c>
      <c r="L465" s="43">
        <f t="shared" si="81"/>
        <v>0.9105244215515667</v>
      </c>
      <c r="M465" s="41">
        <f t="shared" si="82"/>
        <v>1302</v>
      </c>
      <c r="N465" s="42">
        <f t="shared" si="83"/>
        <v>254761000</v>
      </c>
      <c r="O465" s="42">
        <f t="shared" si="74"/>
        <v>195668.9708141321</v>
      </c>
      <c r="P465" s="40">
        <v>195650.65334358186</v>
      </c>
      <c r="Q465" s="45">
        <f t="shared" si="75"/>
        <v>9.362335487875313E-05</v>
      </c>
      <c r="R465" s="38">
        <v>34</v>
      </c>
      <c r="S465" s="41">
        <v>11708000</v>
      </c>
      <c r="T465" s="42">
        <v>0</v>
      </c>
      <c r="U465" s="41">
        <v>0</v>
      </c>
      <c r="V465" s="42">
        <v>0</v>
      </c>
      <c r="W465" s="41">
        <v>0</v>
      </c>
      <c r="X465" s="43">
        <f t="shared" si="76"/>
        <v>0</v>
      </c>
      <c r="Y465" s="52">
        <f t="shared" si="77"/>
        <v>34</v>
      </c>
      <c r="Z465" s="53">
        <f t="shared" si="78"/>
        <v>11708000</v>
      </c>
      <c r="AA465" s="48">
        <f t="shared" si="79"/>
        <v>2142</v>
      </c>
      <c r="AB465" s="49">
        <f t="shared" si="80"/>
        <v>279795900</v>
      </c>
      <c r="AC465" s="12"/>
    </row>
    <row r="466" spans="1:29" ht="16.5">
      <c r="A466" s="50" t="s">
        <v>948</v>
      </c>
      <c r="B466" s="36" t="s">
        <v>949</v>
      </c>
      <c r="C466" s="37" t="s">
        <v>946</v>
      </c>
      <c r="D466" s="38">
        <v>53</v>
      </c>
      <c r="E466" s="39">
        <v>1200400</v>
      </c>
      <c r="F466" s="38">
        <v>475</v>
      </c>
      <c r="G466" s="41">
        <v>79751900</v>
      </c>
      <c r="H466" s="42">
        <v>4</v>
      </c>
      <c r="I466" s="41">
        <v>634300</v>
      </c>
      <c r="J466" s="42">
        <v>13</v>
      </c>
      <c r="K466" s="41">
        <v>77300</v>
      </c>
      <c r="L466" s="43">
        <f t="shared" si="81"/>
        <v>0.7616166477808897</v>
      </c>
      <c r="M466" s="41">
        <f t="shared" si="82"/>
        <v>479</v>
      </c>
      <c r="N466" s="42">
        <f t="shared" si="83"/>
        <v>80386200</v>
      </c>
      <c r="O466" s="42">
        <f t="shared" si="74"/>
        <v>167820.87682672235</v>
      </c>
      <c r="P466" s="40">
        <v>167753.54166666666</v>
      </c>
      <c r="Q466" s="45">
        <f t="shared" si="75"/>
        <v>0.00040139337379529273</v>
      </c>
      <c r="R466" s="38">
        <v>67</v>
      </c>
      <c r="S466" s="41">
        <v>23882900</v>
      </c>
      <c r="T466" s="42">
        <v>0</v>
      </c>
      <c r="U466" s="41">
        <v>0</v>
      </c>
      <c r="V466" s="42">
        <v>0</v>
      </c>
      <c r="W466" s="41">
        <v>0</v>
      </c>
      <c r="X466" s="43">
        <f t="shared" si="76"/>
        <v>0</v>
      </c>
      <c r="Y466" s="52">
        <f t="shared" si="77"/>
        <v>67</v>
      </c>
      <c r="Z466" s="53">
        <f t="shared" si="78"/>
        <v>23882900</v>
      </c>
      <c r="AA466" s="48">
        <f t="shared" si="79"/>
        <v>612</v>
      </c>
      <c r="AB466" s="49">
        <f t="shared" si="80"/>
        <v>105546800</v>
      </c>
      <c r="AC466" s="12"/>
    </row>
    <row r="467" spans="1:29" ht="16.5">
      <c r="A467" s="50" t="s">
        <v>947</v>
      </c>
      <c r="B467" s="36" t="s">
        <v>951</v>
      </c>
      <c r="C467" s="37" t="s">
        <v>946</v>
      </c>
      <c r="D467" s="38">
        <v>136</v>
      </c>
      <c r="E467" s="39">
        <v>4045800</v>
      </c>
      <c r="F467" s="38">
        <v>536</v>
      </c>
      <c r="G467" s="41">
        <v>97024700</v>
      </c>
      <c r="H467" s="42">
        <v>43</v>
      </c>
      <c r="I467" s="41">
        <v>10899800</v>
      </c>
      <c r="J467" s="42">
        <v>86</v>
      </c>
      <c r="K467" s="41">
        <v>1377800</v>
      </c>
      <c r="L467" s="43">
        <f t="shared" si="81"/>
        <v>0.924151968365042</v>
      </c>
      <c r="M467" s="41">
        <f t="shared" si="82"/>
        <v>579</v>
      </c>
      <c r="N467" s="42">
        <f t="shared" si="83"/>
        <v>107924500</v>
      </c>
      <c r="O467" s="42">
        <f t="shared" si="74"/>
        <v>186398.10017271157</v>
      </c>
      <c r="P467" s="40">
        <v>187722.3752151463</v>
      </c>
      <c r="Q467" s="45">
        <f t="shared" si="75"/>
        <v>-0.0070544336599034155</v>
      </c>
      <c r="R467" s="38">
        <v>8</v>
      </c>
      <c r="S467" s="41">
        <v>3434100</v>
      </c>
      <c r="T467" s="42">
        <v>0</v>
      </c>
      <c r="U467" s="41">
        <v>0</v>
      </c>
      <c r="V467" s="42">
        <v>0</v>
      </c>
      <c r="W467" s="41">
        <v>0</v>
      </c>
      <c r="X467" s="43">
        <f t="shared" si="76"/>
        <v>0</v>
      </c>
      <c r="Y467" s="52">
        <f t="shared" si="77"/>
        <v>8</v>
      </c>
      <c r="Z467" s="53">
        <f t="shared" si="78"/>
        <v>3434100</v>
      </c>
      <c r="AA467" s="48">
        <f t="shared" si="79"/>
        <v>809</v>
      </c>
      <c r="AB467" s="49">
        <f t="shared" si="80"/>
        <v>116782200</v>
      </c>
      <c r="AC467" s="12"/>
    </row>
    <row r="468" spans="1:29" ht="16.5">
      <c r="A468" s="50" t="s">
        <v>950</v>
      </c>
      <c r="B468" s="36" t="s">
        <v>953</v>
      </c>
      <c r="C468" s="37" t="s">
        <v>946</v>
      </c>
      <c r="D468" s="38">
        <v>224</v>
      </c>
      <c r="E468" s="39">
        <v>2896900</v>
      </c>
      <c r="F468" s="38">
        <v>558</v>
      </c>
      <c r="G468" s="41">
        <v>70386600</v>
      </c>
      <c r="H468" s="42">
        <v>138</v>
      </c>
      <c r="I468" s="41">
        <v>20568300</v>
      </c>
      <c r="J468" s="42">
        <v>227</v>
      </c>
      <c r="K468" s="41">
        <v>3828000</v>
      </c>
      <c r="L468" s="43">
        <f t="shared" si="81"/>
        <v>0.4273955416047967</v>
      </c>
      <c r="M468" s="41">
        <f t="shared" si="82"/>
        <v>696</v>
      </c>
      <c r="N468" s="42">
        <f t="shared" si="83"/>
        <v>90954900</v>
      </c>
      <c r="O468" s="42">
        <f t="shared" si="74"/>
        <v>130682.3275862069</v>
      </c>
      <c r="P468" s="40">
        <v>130062.75071633238</v>
      </c>
      <c r="Q468" s="45">
        <f t="shared" si="75"/>
        <v>0.004763676505856962</v>
      </c>
      <c r="R468" s="38">
        <v>10</v>
      </c>
      <c r="S468" s="41">
        <v>1633600</v>
      </c>
      <c r="T468" s="42">
        <v>1</v>
      </c>
      <c r="U468" s="41">
        <v>113498600</v>
      </c>
      <c r="V468" s="42">
        <v>0</v>
      </c>
      <c r="W468" s="41">
        <v>0</v>
      </c>
      <c r="X468" s="43">
        <f t="shared" si="76"/>
        <v>0</v>
      </c>
      <c r="Y468" s="52">
        <f t="shared" si="77"/>
        <v>11</v>
      </c>
      <c r="Z468" s="53">
        <f t="shared" si="78"/>
        <v>115132200</v>
      </c>
      <c r="AA468" s="48">
        <f t="shared" si="79"/>
        <v>1158</v>
      </c>
      <c r="AB468" s="49">
        <f t="shared" si="80"/>
        <v>212812000</v>
      </c>
      <c r="AC468" s="12"/>
    </row>
    <row r="469" spans="1:29" ht="16.5">
      <c r="A469" s="50" t="s">
        <v>952</v>
      </c>
      <c r="B469" s="36" t="s">
        <v>955</v>
      </c>
      <c r="C469" s="37" t="s">
        <v>946</v>
      </c>
      <c r="D469" s="38">
        <v>220</v>
      </c>
      <c r="E469" s="39">
        <v>3927800</v>
      </c>
      <c r="F469" s="38">
        <v>416</v>
      </c>
      <c r="G469" s="41">
        <v>72129600</v>
      </c>
      <c r="H469" s="42">
        <v>176</v>
      </c>
      <c r="I469" s="41">
        <v>46495700</v>
      </c>
      <c r="J469" s="42">
        <v>381</v>
      </c>
      <c r="K469" s="41">
        <v>7524100</v>
      </c>
      <c r="L469" s="43">
        <f t="shared" si="81"/>
        <v>0.627618863701897</v>
      </c>
      <c r="M469" s="41">
        <f t="shared" si="82"/>
        <v>592</v>
      </c>
      <c r="N469" s="42">
        <f t="shared" si="83"/>
        <v>118625300</v>
      </c>
      <c r="O469" s="42">
        <f t="shared" si="74"/>
        <v>200380.57432432432</v>
      </c>
      <c r="P469" s="40">
        <v>200024.11467116358</v>
      </c>
      <c r="Q469" s="45">
        <f t="shared" si="75"/>
        <v>0.0017820833940285273</v>
      </c>
      <c r="R469" s="38">
        <v>39</v>
      </c>
      <c r="S469" s="41">
        <v>27021700</v>
      </c>
      <c r="T469" s="42">
        <v>4</v>
      </c>
      <c r="U469" s="41">
        <v>31909600</v>
      </c>
      <c r="V469" s="42">
        <v>0</v>
      </c>
      <c r="W469" s="41">
        <v>0</v>
      </c>
      <c r="X469" s="43">
        <f t="shared" si="76"/>
        <v>0</v>
      </c>
      <c r="Y469" s="52">
        <f t="shared" si="77"/>
        <v>43</v>
      </c>
      <c r="Z469" s="53">
        <f t="shared" si="78"/>
        <v>58931300</v>
      </c>
      <c r="AA469" s="48">
        <f t="shared" si="79"/>
        <v>1236</v>
      </c>
      <c r="AB469" s="49">
        <f t="shared" si="80"/>
        <v>189008500</v>
      </c>
      <c r="AC469" s="12"/>
    </row>
    <row r="470" spans="1:29" ht="16.5">
      <c r="A470" s="50" t="s">
        <v>954</v>
      </c>
      <c r="B470" s="36" t="s">
        <v>957</v>
      </c>
      <c r="C470" s="37" t="s">
        <v>946</v>
      </c>
      <c r="D470" s="38">
        <v>207</v>
      </c>
      <c r="E470" s="39">
        <v>17368500</v>
      </c>
      <c r="F470" s="38">
        <v>634</v>
      </c>
      <c r="G470" s="41">
        <v>122347600</v>
      </c>
      <c r="H470" s="42">
        <v>100</v>
      </c>
      <c r="I470" s="41">
        <v>21319700</v>
      </c>
      <c r="J470" s="42">
        <v>315</v>
      </c>
      <c r="K470" s="41">
        <v>3088500</v>
      </c>
      <c r="L470" s="43">
        <f t="shared" si="81"/>
        <v>0.5959365052501636</v>
      </c>
      <c r="M470" s="41">
        <f t="shared" si="82"/>
        <v>734</v>
      </c>
      <c r="N470" s="42">
        <f t="shared" si="83"/>
        <v>143667300</v>
      </c>
      <c r="O470" s="42">
        <f t="shared" si="74"/>
        <v>195732.01634877385</v>
      </c>
      <c r="P470" s="40">
        <v>194429.63464140732</v>
      </c>
      <c r="Q470" s="45">
        <f t="shared" si="75"/>
        <v>0.006698473253671182</v>
      </c>
      <c r="R470" s="38">
        <v>31</v>
      </c>
      <c r="S470" s="41">
        <v>10823300</v>
      </c>
      <c r="T470" s="42">
        <v>16</v>
      </c>
      <c r="U470" s="41">
        <v>66130600</v>
      </c>
      <c r="V470" s="42">
        <v>0</v>
      </c>
      <c r="W470" s="41">
        <v>0</v>
      </c>
      <c r="X470" s="43">
        <f t="shared" si="76"/>
        <v>0</v>
      </c>
      <c r="Y470" s="52">
        <f t="shared" si="77"/>
        <v>47</v>
      </c>
      <c r="Z470" s="53">
        <f t="shared" si="78"/>
        <v>76953900</v>
      </c>
      <c r="AA470" s="48">
        <f t="shared" si="79"/>
        <v>1303</v>
      </c>
      <c r="AB470" s="49">
        <f t="shared" si="80"/>
        <v>241078200</v>
      </c>
      <c r="AC470" s="12"/>
    </row>
    <row r="471" spans="1:29" ht="16.5">
      <c r="A471" s="50" t="s">
        <v>956</v>
      </c>
      <c r="B471" s="36" t="s">
        <v>959</v>
      </c>
      <c r="C471" s="37" t="s">
        <v>946</v>
      </c>
      <c r="D471" s="38">
        <v>283</v>
      </c>
      <c r="E471" s="39">
        <v>3465200</v>
      </c>
      <c r="F471" s="38">
        <v>1207</v>
      </c>
      <c r="G471" s="41">
        <v>127778200</v>
      </c>
      <c r="H471" s="42">
        <v>0</v>
      </c>
      <c r="I471" s="41">
        <v>0</v>
      </c>
      <c r="J471" s="42">
        <v>0</v>
      </c>
      <c r="K471" s="41">
        <v>0</v>
      </c>
      <c r="L471" s="43">
        <f t="shared" si="81"/>
        <v>0.7641999172274546</v>
      </c>
      <c r="M471" s="41">
        <f t="shared" si="82"/>
        <v>1207</v>
      </c>
      <c r="N471" s="42">
        <f t="shared" si="83"/>
        <v>131048900</v>
      </c>
      <c r="O471" s="42">
        <f t="shared" si="74"/>
        <v>105864.29163214582</v>
      </c>
      <c r="P471" s="40">
        <v>107944.49047224523</v>
      </c>
      <c r="Q471" s="45">
        <f t="shared" si="75"/>
        <v>-0.01927100522684183</v>
      </c>
      <c r="R471" s="38">
        <v>109</v>
      </c>
      <c r="S471" s="41">
        <v>32691100</v>
      </c>
      <c r="T471" s="42">
        <v>0</v>
      </c>
      <c r="U471" s="41">
        <v>0</v>
      </c>
      <c r="V471" s="42">
        <v>7</v>
      </c>
      <c r="W471" s="41">
        <v>3270700</v>
      </c>
      <c r="X471" s="43">
        <f t="shared" si="76"/>
        <v>0.019560994514524668</v>
      </c>
      <c r="Y471" s="52">
        <f t="shared" si="77"/>
        <v>116</v>
      </c>
      <c r="Z471" s="53">
        <f t="shared" si="78"/>
        <v>35961800</v>
      </c>
      <c r="AA471" s="48">
        <f t="shared" si="79"/>
        <v>1606</v>
      </c>
      <c r="AB471" s="49">
        <f t="shared" si="80"/>
        <v>167205200</v>
      </c>
      <c r="AC471" s="12"/>
    </row>
    <row r="472" spans="1:29" ht="16.5">
      <c r="A472" s="50" t="s">
        <v>958</v>
      </c>
      <c r="B472" s="36" t="s">
        <v>961</v>
      </c>
      <c r="C472" s="37" t="s">
        <v>946</v>
      </c>
      <c r="D472" s="38">
        <v>673</v>
      </c>
      <c r="E472" s="39">
        <v>21254797</v>
      </c>
      <c r="F472" s="38">
        <v>4633</v>
      </c>
      <c r="G472" s="41">
        <v>717424427</v>
      </c>
      <c r="H472" s="42">
        <v>53</v>
      </c>
      <c r="I472" s="41">
        <v>10652200</v>
      </c>
      <c r="J472" s="42">
        <v>166</v>
      </c>
      <c r="K472" s="41">
        <v>1581500</v>
      </c>
      <c r="L472" s="43">
        <f t="shared" si="81"/>
        <v>0.7006872096132821</v>
      </c>
      <c r="M472" s="41">
        <f t="shared" si="82"/>
        <v>4686</v>
      </c>
      <c r="N472" s="42">
        <f t="shared" si="83"/>
        <v>757936727</v>
      </c>
      <c r="O472" s="42">
        <f t="shared" si="74"/>
        <v>155372.73303457105</v>
      </c>
      <c r="P472" s="40">
        <v>156159.43173588923</v>
      </c>
      <c r="Q472" s="45">
        <f t="shared" si="75"/>
        <v>-0.005037791778396798</v>
      </c>
      <c r="R472" s="38">
        <v>201</v>
      </c>
      <c r="S472" s="41">
        <v>107201840</v>
      </c>
      <c r="T472" s="42">
        <v>3</v>
      </c>
      <c r="U472" s="41">
        <v>151114500</v>
      </c>
      <c r="V472" s="42">
        <v>16</v>
      </c>
      <c r="W472" s="41">
        <v>29860100</v>
      </c>
      <c r="X472" s="43">
        <f t="shared" si="76"/>
        <v>0.0287367968863167</v>
      </c>
      <c r="Y472" s="52">
        <f t="shared" si="77"/>
        <v>220</v>
      </c>
      <c r="Z472" s="53">
        <f t="shared" si="78"/>
        <v>288176440</v>
      </c>
      <c r="AA472" s="48">
        <f t="shared" si="79"/>
        <v>5745</v>
      </c>
      <c r="AB472" s="49">
        <f t="shared" si="80"/>
        <v>1039089364</v>
      </c>
      <c r="AC472" s="12"/>
    </row>
    <row r="473" spans="1:29" ht="16.5">
      <c r="A473" s="50" t="s">
        <v>960</v>
      </c>
      <c r="B473" s="36" t="s">
        <v>963</v>
      </c>
      <c r="C473" s="37" t="s">
        <v>946</v>
      </c>
      <c r="D473" s="38">
        <v>195</v>
      </c>
      <c r="E473" s="39">
        <v>9002900</v>
      </c>
      <c r="F473" s="38">
        <v>1223</v>
      </c>
      <c r="G473" s="41">
        <v>337066600</v>
      </c>
      <c r="H473" s="42">
        <v>212</v>
      </c>
      <c r="I473" s="41">
        <v>60459500</v>
      </c>
      <c r="J473" s="42">
        <v>429</v>
      </c>
      <c r="K473" s="41">
        <v>9369500</v>
      </c>
      <c r="L473" s="43">
        <f t="shared" si="81"/>
        <v>0.8383923916509615</v>
      </c>
      <c r="M473" s="41">
        <f t="shared" si="82"/>
        <v>1435</v>
      </c>
      <c r="N473" s="42">
        <f t="shared" si="83"/>
        <v>404992400</v>
      </c>
      <c r="O473" s="42">
        <f t="shared" si="74"/>
        <v>277021.6724738676</v>
      </c>
      <c r="P473" s="40">
        <v>278851.9888346127</v>
      </c>
      <c r="Q473" s="45">
        <f t="shared" si="75"/>
        <v>-0.006563755806061958</v>
      </c>
      <c r="R473" s="38">
        <v>74</v>
      </c>
      <c r="S473" s="41">
        <v>50788000</v>
      </c>
      <c r="T473" s="42">
        <v>0</v>
      </c>
      <c r="U473" s="41">
        <v>0</v>
      </c>
      <c r="V473" s="42">
        <v>4</v>
      </c>
      <c r="W473" s="41">
        <v>7466300</v>
      </c>
      <c r="X473" s="43">
        <f t="shared" si="76"/>
        <v>0.0157466116408044</v>
      </c>
      <c r="Y473" s="52">
        <f t="shared" si="77"/>
        <v>78</v>
      </c>
      <c r="Z473" s="53">
        <f t="shared" si="78"/>
        <v>58254300</v>
      </c>
      <c r="AA473" s="48">
        <f t="shared" si="79"/>
        <v>2137</v>
      </c>
      <c r="AB473" s="49">
        <f t="shared" si="80"/>
        <v>474152800</v>
      </c>
      <c r="AC473" s="12"/>
    </row>
    <row r="474" spans="1:29" ht="16.5">
      <c r="A474" s="50" t="s">
        <v>962</v>
      </c>
      <c r="B474" s="36" t="s">
        <v>965</v>
      </c>
      <c r="C474" s="37" t="s">
        <v>946</v>
      </c>
      <c r="D474" s="38">
        <v>405</v>
      </c>
      <c r="E474" s="39">
        <v>12104200</v>
      </c>
      <c r="F474" s="38">
        <v>2583</v>
      </c>
      <c r="G474" s="41">
        <v>484417300</v>
      </c>
      <c r="H474" s="42">
        <v>268</v>
      </c>
      <c r="I474" s="41">
        <v>48828100</v>
      </c>
      <c r="J474" s="42">
        <v>617</v>
      </c>
      <c r="K474" s="41">
        <v>5482700</v>
      </c>
      <c r="L474" s="43">
        <f t="shared" si="81"/>
        <v>0.8897581405437875</v>
      </c>
      <c r="M474" s="41">
        <f t="shared" si="82"/>
        <v>2851</v>
      </c>
      <c r="N474" s="42">
        <f t="shared" si="83"/>
        <v>533245400</v>
      </c>
      <c r="O474" s="42">
        <f t="shared" si="74"/>
        <v>187038.02174675552</v>
      </c>
      <c r="P474" s="40">
        <v>187008.63764044945</v>
      </c>
      <c r="Q474" s="45">
        <f t="shared" si="75"/>
        <v>0.00015712700053226007</v>
      </c>
      <c r="R474" s="38">
        <v>86</v>
      </c>
      <c r="S474" s="41">
        <v>48482700</v>
      </c>
      <c r="T474" s="42">
        <v>0</v>
      </c>
      <c r="U474" s="41">
        <v>0</v>
      </c>
      <c r="V474" s="42">
        <v>0</v>
      </c>
      <c r="W474" s="41">
        <v>0</v>
      </c>
      <c r="X474" s="43">
        <f t="shared" si="76"/>
        <v>0</v>
      </c>
      <c r="Y474" s="52">
        <f t="shared" si="77"/>
        <v>86</v>
      </c>
      <c r="Z474" s="53">
        <f t="shared" si="78"/>
        <v>48482700</v>
      </c>
      <c r="AA474" s="48">
        <f t="shared" si="79"/>
        <v>3959</v>
      </c>
      <c r="AB474" s="49">
        <f t="shared" si="80"/>
        <v>599315000</v>
      </c>
      <c r="AC474" s="12"/>
    </row>
    <row r="475" spans="1:29" ht="16.5">
      <c r="A475" s="50" t="s">
        <v>964</v>
      </c>
      <c r="B475" s="36" t="s">
        <v>967</v>
      </c>
      <c r="C475" s="37" t="s">
        <v>946</v>
      </c>
      <c r="D475" s="38">
        <v>325</v>
      </c>
      <c r="E475" s="39">
        <v>6347900</v>
      </c>
      <c r="F475" s="38">
        <v>878</v>
      </c>
      <c r="G475" s="41">
        <v>143145000</v>
      </c>
      <c r="H475" s="42">
        <v>119</v>
      </c>
      <c r="I475" s="41">
        <v>22287900</v>
      </c>
      <c r="J475" s="42">
        <v>290</v>
      </c>
      <c r="K475" s="41">
        <v>3156900</v>
      </c>
      <c r="L475" s="43">
        <f t="shared" si="81"/>
        <v>0.8656554361402585</v>
      </c>
      <c r="M475" s="41">
        <f t="shared" si="82"/>
        <v>997</v>
      </c>
      <c r="N475" s="42">
        <f t="shared" si="83"/>
        <v>165951900</v>
      </c>
      <c r="O475" s="42">
        <f t="shared" si="74"/>
        <v>165930.69207622868</v>
      </c>
      <c r="P475" s="40">
        <v>165533.8</v>
      </c>
      <c r="Q475" s="45">
        <f t="shared" si="75"/>
        <v>0.0023976497623366777</v>
      </c>
      <c r="R475" s="38">
        <v>53</v>
      </c>
      <c r="S475" s="41">
        <v>15650400</v>
      </c>
      <c r="T475" s="42">
        <v>0</v>
      </c>
      <c r="U475" s="41">
        <v>0</v>
      </c>
      <c r="V475" s="42">
        <v>1</v>
      </c>
      <c r="W475" s="41">
        <v>519000</v>
      </c>
      <c r="X475" s="43">
        <f t="shared" si="76"/>
        <v>0.0027157546736882093</v>
      </c>
      <c r="Y475" s="52">
        <f t="shared" si="77"/>
        <v>54</v>
      </c>
      <c r="Z475" s="53">
        <f t="shared" si="78"/>
        <v>16169400</v>
      </c>
      <c r="AA475" s="48">
        <f t="shared" si="79"/>
        <v>1666</v>
      </c>
      <c r="AB475" s="49">
        <f t="shared" si="80"/>
        <v>191107100</v>
      </c>
      <c r="AC475" s="12"/>
    </row>
    <row r="476" spans="1:29" ht="16.5">
      <c r="A476" s="50" t="s">
        <v>966</v>
      </c>
      <c r="B476" s="36" t="s">
        <v>969</v>
      </c>
      <c r="C476" s="37" t="s">
        <v>946</v>
      </c>
      <c r="D476" s="38">
        <v>199</v>
      </c>
      <c r="E476" s="39">
        <v>2726200</v>
      </c>
      <c r="F476" s="38">
        <v>1520</v>
      </c>
      <c r="G476" s="41">
        <v>69566940</v>
      </c>
      <c r="H476" s="42">
        <v>2</v>
      </c>
      <c r="I476" s="41">
        <v>153500</v>
      </c>
      <c r="J476" s="42">
        <v>9</v>
      </c>
      <c r="K476" s="41">
        <v>116400</v>
      </c>
      <c r="L476" s="43">
        <f t="shared" si="81"/>
        <v>0.5705388432046078</v>
      </c>
      <c r="M476" s="41">
        <f t="shared" si="82"/>
        <v>1522</v>
      </c>
      <c r="N476" s="42">
        <f t="shared" si="83"/>
        <v>75666340</v>
      </c>
      <c r="O476" s="42">
        <f t="shared" si="74"/>
        <v>45808.43626806833</v>
      </c>
      <c r="P476" s="40">
        <v>45781.32807363576</v>
      </c>
      <c r="Q476" s="45">
        <f t="shared" si="75"/>
        <v>0.0005921233737249637</v>
      </c>
      <c r="R476" s="38">
        <v>121</v>
      </c>
      <c r="S476" s="41">
        <v>30779600</v>
      </c>
      <c r="T476" s="42">
        <v>12</v>
      </c>
      <c r="U476" s="41">
        <v>12912500</v>
      </c>
      <c r="V476" s="42">
        <v>12</v>
      </c>
      <c r="W476" s="41">
        <v>5945900</v>
      </c>
      <c r="X476" s="43">
        <f t="shared" si="76"/>
        <v>0.048656705376648186</v>
      </c>
      <c r="Y476" s="52">
        <f t="shared" si="77"/>
        <v>145</v>
      </c>
      <c r="Z476" s="53">
        <f t="shared" si="78"/>
        <v>49638000</v>
      </c>
      <c r="AA476" s="48">
        <f t="shared" si="79"/>
        <v>1875</v>
      </c>
      <c r="AB476" s="49">
        <f t="shared" si="80"/>
        <v>122201040</v>
      </c>
      <c r="AC476" s="12"/>
    </row>
    <row r="477" spans="1:29" ht="16.5">
      <c r="A477" s="50" t="s">
        <v>968</v>
      </c>
      <c r="B477" s="36" t="s">
        <v>970</v>
      </c>
      <c r="C477" s="37" t="s">
        <v>946</v>
      </c>
      <c r="D477" s="38">
        <v>421</v>
      </c>
      <c r="E477" s="39">
        <v>20964800</v>
      </c>
      <c r="F477" s="38">
        <v>2555</v>
      </c>
      <c r="G477" s="41">
        <v>387022600</v>
      </c>
      <c r="H477" s="42">
        <v>68</v>
      </c>
      <c r="I477" s="41">
        <v>12140900</v>
      </c>
      <c r="J477" s="42">
        <v>198</v>
      </c>
      <c r="K477" s="41">
        <v>2002000</v>
      </c>
      <c r="L477" s="43">
        <f t="shared" si="81"/>
        <v>0.6193736120231536</v>
      </c>
      <c r="M477" s="41">
        <f t="shared" si="82"/>
        <v>2623</v>
      </c>
      <c r="N477" s="42">
        <f t="shared" si="83"/>
        <v>423317800</v>
      </c>
      <c r="O477" s="42">
        <f t="shared" si="74"/>
        <v>152178.23103316812</v>
      </c>
      <c r="P477" s="40">
        <v>152060.4961832061</v>
      </c>
      <c r="Q477" s="45">
        <f t="shared" si="75"/>
        <v>0.0007742632236329005</v>
      </c>
      <c r="R477" s="38">
        <v>157</v>
      </c>
      <c r="S477" s="41">
        <v>121111000</v>
      </c>
      <c r="T477" s="42">
        <v>11</v>
      </c>
      <c r="U477" s="41">
        <v>77067600</v>
      </c>
      <c r="V477" s="42">
        <v>7</v>
      </c>
      <c r="W477" s="41">
        <v>24154300</v>
      </c>
      <c r="X477" s="43">
        <f t="shared" si="76"/>
        <v>0.0374797195557481</v>
      </c>
      <c r="Y477" s="52">
        <f t="shared" si="77"/>
        <v>175</v>
      </c>
      <c r="Z477" s="53">
        <f t="shared" si="78"/>
        <v>222332900</v>
      </c>
      <c r="AA477" s="48">
        <f t="shared" si="79"/>
        <v>3417</v>
      </c>
      <c r="AB477" s="49">
        <f t="shared" si="80"/>
        <v>644463200</v>
      </c>
      <c r="AC477" s="12"/>
    </row>
    <row r="478" spans="1:29" ht="16.5">
      <c r="A478" s="50" t="s">
        <v>971</v>
      </c>
      <c r="B478" s="36" t="s">
        <v>972</v>
      </c>
      <c r="C478" s="37" t="s">
        <v>946</v>
      </c>
      <c r="D478" s="38">
        <v>145</v>
      </c>
      <c r="E478" s="39">
        <v>7726301</v>
      </c>
      <c r="F478" s="38">
        <v>901</v>
      </c>
      <c r="G478" s="41">
        <v>209681100</v>
      </c>
      <c r="H478" s="42">
        <v>313</v>
      </c>
      <c r="I478" s="41">
        <v>84137700</v>
      </c>
      <c r="J478" s="42">
        <v>714</v>
      </c>
      <c r="K478" s="41">
        <v>11022900</v>
      </c>
      <c r="L478" s="43">
        <f t="shared" si="81"/>
        <v>0.8699494026514012</v>
      </c>
      <c r="M478" s="41">
        <f t="shared" si="82"/>
        <v>1214</v>
      </c>
      <c r="N478" s="42">
        <f t="shared" si="83"/>
        <v>293818800</v>
      </c>
      <c r="O478" s="42">
        <f t="shared" si="74"/>
        <v>242025.37067545304</v>
      </c>
      <c r="P478" s="40">
        <v>242937.90255986789</v>
      </c>
      <c r="Q478" s="45">
        <f t="shared" si="75"/>
        <v>-0.003756235131691583</v>
      </c>
      <c r="R478" s="38">
        <v>52</v>
      </c>
      <c r="S478" s="41">
        <v>23694400</v>
      </c>
      <c r="T478" s="42">
        <v>1</v>
      </c>
      <c r="U478" s="41">
        <v>1480000</v>
      </c>
      <c r="V478" s="42">
        <v>0</v>
      </c>
      <c r="W478" s="41">
        <v>0</v>
      </c>
      <c r="X478" s="43">
        <f t="shared" si="76"/>
        <v>0</v>
      </c>
      <c r="Y478" s="52">
        <f t="shared" si="77"/>
        <v>53</v>
      </c>
      <c r="Z478" s="53">
        <f t="shared" si="78"/>
        <v>25174400</v>
      </c>
      <c r="AA478" s="48">
        <f t="shared" si="79"/>
        <v>2126</v>
      </c>
      <c r="AB478" s="49">
        <f t="shared" si="80"/>
        <v>337742401</v>
      </c>
      <c r="AC478" s="12"/>
    </row>
    <row r="479" spans="1:29" ht="16.5">
      <c r="A479" s="50" t="s">
        <v>973</v>
      </c>
      <c r="B479" s="36" t="s">
        <v>974</v>
      </c>
      <c r="C479" s="37" t="s">
        <v>946</v>
      </c>
      <c r="D479" s="38">
        <v>64</v>
      </c>
      <c r="E479" s="39">
        <v>2423100</v>
      </c>
      <c r="F479" s="38">
        <v>1099</v>
      </c>
      <c r="G479" s="41">
        <v>229994200</v>
      </c>
      <c r="H479" s="42">
        <v>1</v>
      </c>
      <c r="I479" s="41">
        <v>75000</v>
      </c>
      <c r="J479" s="42">
        <v>9</v>
      </c>
      <c r="K479" s="41">
        <v>46900</v>
      </c>
      <c r="L479" s="43">
        <f t="shared" si="81"/>
        <v>0.819278447029816</v>
      </c>
      <c r="M479" s="41">
        <f t="shared" si="82"/>
        <v>1100</v>
      </c>
      <c r="N479" s="42">
        <f t="shared" si="83"/>
        <v>240238600</v>
      </c>
      <c r="O479" s="42">
        <f t="shared" si="74"/>
        <v>209153.81818181818</v>
      </c>
      <c r="P479" s="40">
        <v>210760.79854809438</v>
      </c>
      <c r="Q479" s="45">
        <f t="shared" si="75"/>
        <v>-0.007624664441141293</v>
      </c>
      <c r="R479" s="38">
        <v>89</v>
      </c>
      <c r="S479" s="41">
        <v>38110700</v>
      </c>
      <c r="T479" s="42">
        <v>0</v>
      </c>
      <c r="U479" s="41">
        <v>0</v>
      </c>
      <c r="V479" s="42">
        <v>11</v>
      </c>
      <c r="W479" s="41">
        <v>10169400</v>
      </c>
      <c r="X479" s="43">
        <f t="shared" si="76"/>
        <v>0.03621332294468364</v>
      </c>
      <c r="Y479" s="52">
        <f t="shared" si="77"/>
        <v>100</v>
      </c>
      <c r="Z479" s="53">
        <f t="shared" si="78"/>
        <v>48280100</v>
      </c>
      <c r="AA479" s="48">
        <f t="shared" si="79"/>
        <v>1273</v>
      </c>
      <c r="AB479" s="49">
        <f t="shared" si="80"/>
        <v>280819300</v>
      </c>
      <c r="AC479" s="12"/>
    </row>
    <row r="480" spans="1:29" ht="16.5">
      <c r="A480" s="50" t="s">
        <v>975</v>
      </c>
      <c r="B480" s="36" t="s">
        <v>976</v>
      </c>
      <c r="C480" s="37" t="s">
        <v>977</v>
      </c>
      <c r="D480" s="38">
        <v>83</v>
      </c>
      <c r="E480" s="39">
        <v>9201800</v>
      </c>
      <c r="F480" s="38">
        <v>4046</v>
      </c>
      <c r="G480" s="41">
        <v>1538262900</v>
      </c>
      <c r="H480" s="42">
        <v>225</v>
      </c>
      <c r="I480" s="41">
        <v>408470500</v>
      </c>
      <c r="J480" s="42">
        <v>308</v>
      </c>
      <c r="K480" s="41">
        <v>3828970</v>
      </c>
      <c r="L480" s="43">
        <f t="shared" si="81"/>
        <v>0.7957364203708838</v>
      </c>
      <c r="M480" s="41">
        <f t="shared" si="82"/>
        <v>4271</v>
      </c>
      <c r="N480" s="42">
        <f t="shared" si="83"/>
        <v>1946733400</v>
      </c>
      <c r="O480" s="42">
        <f t="shared" si="74"/>
        <v>455802.7159915711</v>
      </c>
      <c r="P480" s="40">
        <v>457859.11964411143</v>
      </c>
      <c r="Q480" s="45">
        <f t="shared" si="75"/>
        <v>-0.004491345840482043</v>
      </c>
      <c r="R480" s="38">
        <v>128</v>
      </c>
      <c r="S480" s="41">
        <v>485835900</v>
      </c>
      <c r="T480" s="42">
        <v>2</v>
      </c>
      <c r="U480" s="41">
        <v>855000</v>
      </c>
      <c r="V480" s="42">
        <v>0</v>
      </c>
      <c r="W480" s="41">
        <v>0</v>
      </c>
      <c r="X480" s="43">
        <f t="shared" si="76"/>
        <v>0</v>
      </c>
      <c r="Y480" s="52">
        <f t="shared" si="77"/>
        <v>130</v>
      </c>
      <c r="Z480" s="53">
        <f t="shared" si="78"/>
        <v>486690900</v>
      </c>
      <c r="AA480" s="48">
        <f t="shared" si="79"/>
        <v>4792</v>
      </c>
      <c r="AB480" s="49">
        <f t="shared" si="80"/>
        <v>2446455070</v>
      </c>
      <c r="AC480" s="12"/>
    </row>
    <row r="481" spans="1:29" ht="16.5">
      <c r="A481" s="50" t="s">
        <v>978</v>
      </c>
      <c r="B481" s="36" t="s">
        <v>979</v>
      </c>
      <c r="C481" s="37" t="s">
        <v>977</v>
      </c>
      <c r="D481" s="38">
        <v>269</v>
      </c>
      <c r="E481" s="39">
        <v>16232700</v>
      </c>
      <c r="F481" s="38">
        <v>9556</v>
      </c>
      <c r="G481" s="41">
        <v>5976650700</v>
      </c>
      <c r="H481" s="42">
        <v>35</v>
      </c>
      <c r="I481" s="41">
        <v>30782900</v>
      </c>
      <c r="J481" s="42">
        <v>56</v>
      </c>
      <c r="K481" s="41">
        <v>292000</v>
      </c>
      <c r="L481" s="43">
        <f t="shared" si="81"/>
        <v>0.8834310993183704</v>
      </c>
      <c r="M481" s="41">
        <f t="shared" si="82"/>
        <v>9591</v>
      </c>
      <c r="N481" s="42">
        <f t="shared" si="83"/>
        <v>6016060400</v>
      </c>
      <c r="O481" s="42">
        <f t="shared" si="74"/>
        <v>626361.547283912</v>
      </c>
      <c r="P481" s="40">
        <v>628421.6932873995</v>
      </c>
      <c r="Q481" s="45">
        <f t="shared" si="75"/>
        <v>-0.0032782859431705553</v>
      </c>
      <c r="R481" s="38">
        <v>157</v>
      </c>
      <c r="S481" s="41">
        <v>765478300</v>
      </c>
      <c r="T481" s="42">
        <v>6</v>
      </c>
      <c r="U481" s="41">
        <v>2052200</v>
      </c>
      <c r="V481" s="42">
        <v>1</v>
      </c>
      <c r="W481" s="41">
        <v>8626800</v>
      </c>
      <c r="X481" s="43">
        <f t="shared" si="76"/>
        <v>0.0012686254921901621</v>
      </c>
      <c r="Y481" s="52">
        <f t="shared" si="77"/>
        <v>164</v>
      </c>
      <c r="Z481" s="53">
        <f t="shared" si="78"/>
        <v>776157300</v>
      </c>
      <c r="AA481" s="48">
        <f t="shared" si="79"/>
        <v>10080</v>
      </c>
      <c r="AB481" s="49">
        <f t="shared" si="80"/>
        <v>6800115600</v>
      </c>
      <c r="AC481" s="12"/>
    </row>
    <row r="482" spans="1:29" ht="16.5">
      <c r="A482" s="50" t="s">
        <v>980</v>
      </c>
      <c r="B482" s="36" t="s">
        <v>981</v>
      </c>
      <c r="C482" s="37" t="s">
        <v>977</v>
      </c>
      <c r="D482" s="38">
        <v>128</v>
      </c>
      <c r="E482" s="39">
        <v>24627200</v>
      </c>
      <c r="F482" s="38">
        <v>2534</v>
      </c>
      <c r="G482" s="41">
        <v>1876573500</v>
      </c>
      <c r="H482" s="42">
        <v>86</v>
      </c>
      <c r="I482" s="41">
        <v>145437000</v>
      </c>
      <c r="J482" s="42">
        <v>146</v>
      </c>
      <c r="K482" s="41">
        <v>422200</v>
      </c>
      <c r="L482" s="43">
        <f t="shared" si="81"/>
        <v>0.9032136953643981</v>
      </c>
      <c r="M482" s="41">
        <f t="shared" si="82"/>
        <v>2620</v>
      </c>
      <c r="N482" s="42">
        <f t="shared" si="83"/>
        <v>2025571200</v>
      </c>
      <c r="O482" s="42">
        <f t="shared" si="74"/>
        <v>771759.7328244274</v>
      </c>
      <c r="P482" s="40">
        <v>784768.6664119221</v>
      </c>
      <c r="Q482" s="45">
        <f t="shared" si="75"/>
        <v>-0.016576774971117814</v>
      </c>
      <c r="R482" s="38">
        <v>167</v>
      </c>
      <c r="S482" s="41">
        <v>168935300</v>
      </c>
      <c r="T482" s="42">
        <v>26</v>
      </c>
      <c r="U482" s="41">
        <v>19128600</v>
      </c>
      <c r="V482" s="42">
        <v>4</v>
      </c>
      <c r="W482" s="41">
        <v>3560700</v>
      </c>
      <c r="X482" s="43">
        <f t="shared" si="76"/>
        <v>0.0015905322969806599</v>
      </c>
      <c r="Y482" s="52">
        <f t="shared" si="77"/>
        <v>197</v>
      </c>
      <c r="Z482" s="53">
        <f t="shared" si="78"/>
        <v>191624600</v>
      </c>
      <c r="AA482" s="48">
        <f t="shared" si="79"/>
        <v>3091</v>
      </c>
      <c r="AB482" s="49">
        <f t="shared" si="80"/>
        <v>2238684500</v>
      </c>
      <c r="AC482" s="12"/>
    </row>
    <row r="483" spans="1:29" ht="16.5">
      <c r="A483" s="50" t="s">
        <v>982</v>
      </c>
      <c r="B483" s="36" t="s">
        <v>983</v>
      </c>
      <c r="C483" s="37" t="s">
        <v>977</v>
      </c>
      <c r="D483" s="38">
        <v>55</v>
      </c>
      <c r="E483" s="39">
        <v>11818500</v>
      </c>
      <c r="F483" s="38">
        <v>2285</v>
      </c>
      <c r="G483" s="41">
        <v>549295500</v>
      </c>
      <c r="H483" s="42">
        <v>0</v>
      </c>
      <c r="I483" s="41">
        <v>0</v>
      </c>
      <c r="J483" s="42">
        <v>0</v>
      </c>
      <c r="K483" s="41">
        <v>0</v>
      </c>
      <c r="L483" s="43">
        <f t="shared" si="81"/>
        <v>0.7364267316969109</v>
      </c>
      <c r="M483" s="41">
        <f t="shared" si="82"/>
        <v>2285</v>
      </c>
      <c r="N483" s="42">
        <f t="shared" si="83"/>
        <v>597357200</v>
      </c>
      <c r="O483" s="42">
        <f t="shared" si="74"/>
        <v>240391.9037199125</v>
      </c>
      <c r="P483" s="40">
        <v>233013.00919842313</v>
      </c>
      <c r="Q483" s="45">
        <f t="shared" si="75"/>
        <v>0.03166730710389579</v>
      </c>
      <c r="R483" s="38">
        <v>228</v>
      </c>
      <c r="S483" s="41">
        <v>135118240</v>
      </c>
      <c r="T483" s="42">
        <v>1</v>
      </c>
      <c r="U483" s="41">
        <v>1599000</v>
      </c>
      <c r="V483" s="42">
        <v>26</v>
      </c>
      <c r="W483" s="41">
        <v>48061700</v>
      </c>
      <c r="X483" s="43">
        <f t="shared" si="76"/>
        <v>0.06443511853054944</v>
      </c>
      <c r="Y483" s="52">
        <f t="shared" si="77"/>
        <v>255</v>
      </c>
      <c r="Z483" s="53">
        <f t="shared" si="78"/>
        <v>184778940</v>
      </c>
      <c r="AA483" s="48">
        <f t="shared" si="79"/>
        <v>2595</v>
      </c>
      <c r="AB483" s="49">
        <f t="shared" si="80"/>
        <v>745892940</v>
      </c>
      <c r="AC483" s="12"/>
    </row>
    <row r="484" spans="1:29" ht="16.5">
      <c r="A484" s="50" t="s">
        <v>984</v>
      </c>
      <c r="B484" s="36" t="s">
        <v>985</v>
      </c>
      <c r="C484" s="37" t="s">
        <v>977</v>
      </c>
      <c r="D484" s="38">
        <v>140</v>
      </c>
      <c r="E484" s="39">
        <v>15502500</v>
      </c>
      <c r="F484" s="38">
        <v>4906</v>
      </c>
      <c r="G484" s="41">
        <v>2130749600</v>
      </c>
      <c r="H484" s="42">
        <v>48</v>
      </c>
      <c r="I484" s="41">
        <v>28511800</v>
      </c>
      <c r="J484" s="42">
        <v>85</v>
      </c>
      <c r="K484" s="41">
        <v>1306700</v>
      </c>
      <c r="L484" s="43">
        <f t="shared" si="81"/>
        <v>0.7002804025654596</v>
      </c>
      <c r="M484" s="41">
        <f t="shared" si="82"/>
        <v>4954</v>
      </c>
      <c r="N484" s="42">
        <f t="shared" si="83"/>
        <v>2189186400</v>
      </c>
      <c r="O484" s="42">
        <f t="shared" si="74"/>
        <v>435862.2123536536</v>
      </c>
      <c r="P484" s="40">
        <v>428326.6963743164</v>
      </c>
      <c r="Q484" s="45">
        <f t="shared" si="75"/>
        <v>0.017592916909274076</v>
      </c>
      <c r="R484" s="38">
        <v>144</v>
      </c>
      <c r="S484" s="41">
        <v>251093600</v>
      </c>
      <c r="T484" s="42">
        <v>224</v>
      </c>
      <c r="U484" s="41">
        <v>626334800</v>
      </c>
      <c r="V484" s="42">
        <v>1</v>
      </c>
      <c r="W484" s="41">
        <v>29925000</v>
      </c>
      <c r="X484" s="43">
        <f t="shared" si="76"/>
        <v>0.009705120022416637</v>
      </c>
      <c r="Y484" s="52">
        <f t="shared" si="77"/>
        <v>369</v>
      </c>
      <c r="Z484" s="53">
        <f t="shared" si="78"/>
        <v>907353400</v>
      </c>
      <c r="AA484" s="48">
        <f t="shared" si="79"/>
        <v>5548</v>
      </c>
      <c r="AB484" s="49">
        <f t="shared" si="80"/>
        <v>3083424000</v>
      </c>
      <c r="AC484" s="12"/>
    </row>
    <row r="485" spans="1:29" ht="16.5">
      <c r="A485" s="50" t="s">
        <v>986</v>
      </c>
      <c r="B485" s="36" t="s">
        <v>987</v>
      </c>
      <c r="C485" s="37" t="s">
        <v>977</v>
      </c>
      <c r="D485" s="38">
        <v>474</v>
      </c>
      <c r="E485" s="39">
        <v>92795000</v>
      </c>
      <c r="F485" s="38">
        <v>14866</v>
      </c>
      <c r="G485" s="41">
        <v>6501646800</v>
      </c>
      <c r="H485" s="42">
        <v>8</v>
      </c>
      <c r="I485" s="41">
        <v>4619600</v>
      </c>
      <c r="J485" s="42">
        <v>31</v>
      </c>
      <c r="K485" s="41">
        <v>111100</v>
      </c>
      <c r="L485" s="43">
        <f t="shared" si="81"/>
        <v>0.7412412815434468</v>
      </c>
      <c r="M485" s="41">
        <f t="shared" si="82"/>
        <v>14874</v>
      </c>
      <c r="N485" s="42">
        <f t="shared" si="83"/>
        <v>6584663400</v>
      </c>
      <c r="O485" s="42">
        <f t="shared" si="74"/>
        <v>437425.4672583031</v>
      </c>
      <c r="P485" s="40">
        <v>426964.69004509656</v>
      </c>
      <c r="Q485" s="45">
        <f t="shared" si="75"/>
        <v>0.024500333299462385</v>
      </c>
      <c r="R485" s="38">
        <v>413</v>
      </c>
      <c r="S485" s="41">
        <v>1728219500</v>
      </c>
      <c r="T485" s="42">
        <v>47</v>
      </c>
      <c r="U485" s="41">
        <v>371739400</v>
      </c>
      <c r="V485" s="42">
        <v>24</v>
      </c>
      <c r="W485" s="41">
        <v>78397000</v>
      </c>
      <c r="X485" s="43">
        <f t="shared" si="76"/>
        <v>0.00893155754414876</v>
      </c>
      <c r="Y485" s="52">
        <f t="shared" si="77"/>
        <v>484</v>
      </c>
      <c r="Z485" s="53">
        <f t="shared" si="78"/>
        <v>2178355900</v>
      </c>
      <c r="AA485" s="48">
        <f t="shared" si="79"/>
        <v>15863</v>
      </c>
      <c r="AB485" s="49">
        <f t="shared" si="80"/>
        <v>8777528400</v>
      </c>
      <c r="AC485" s="12"/>
    </row>
    <row r="486" spans="1:29" ht="16.5">
      <c r="A486" s="50" t="s">
        <v>988</v>
      </c>
      <c r="B486" s="36" t="s">
        <v>989</v>
      </c>
      <c r="C486" s="37" t="s">
        <v>977</v>
      </c>
      <c r="D486" s="38">
        <v>14</v>
      </c>
      <c r="E486" s="39">
        <v>3302500</v>
      </c>
      <c r="F486" s="38">
        <v>296</v>
      </c>
      <c r="G486" s="41">
        <v>273550100</v>
      </c>
      <c r="H486" s="42">
        <v>60</v>
      </c>
      <c r="I486" s="41">
        <v>128617200</v>
      </c>
      <c r="J486" s="42">
        <v>74</v>
      </c>
      <c r="K486" s="41">
        <v>466320</v>
      </c>
      <c r="L486" s="43">
        <f t="shared" si="81"/>
        <v>0.9189981456756547</v>
      </c>
      <c r="M486" s="41">
        <f t="shared" si="82"/>
        <v>356</v>
      </c>
      <c r="N486" s="42">
        <f t="shared" si="83"/>
        <v>405235700</v>
      </c>
      <c r="O486" s="42">
        <f t="shared" si="74"/>
        <v>1129683.426966292</v>
      </c>
      <c r="P486" s="40">
        <v>1160384.5505617978</v>
      </c>
      <c r="Q486" s="45">
        <f t="shared" si="75"/>
        <v>-0.026457714884812827</v>
      </c>
      <c r="R486" s="38">
        <v>30</v>
      </c>
      <c r="S486" s="41">
        <v>28610400</v>
      </c>
      <c r="T486" s="42">
        <v>0</v>
      </c>
      <c r="U486" s="41">
        <v>0</v>
      </c>
      <c r="V486" s="42">
        <v>2</v>
      </c>
      <c r="W486" s="41">
        <v>3068400</v>
      </c>
      <c r="X486" s="43">
        <f t="shared" si="76"/>
        <v>0.007011643935723216</v>
      </c>
      <c r="Y486" s="52">
        <f t="shared" si="77"/>
        <v>32</v>
      </c>
      <c r="Z486" s="53">
        <f t="shared" si="78"/>
        <v>31678800</v>
      </c>
      <c r="AA486" s="48">
        <f t="shared" si="79"/>
        <v>476</v>
      </c>
      <c r="AB486" s="49">
        <f t="shared" si="80"/>
        <v>437614920</v>
      </c>
      <c r="AC486" s="12"/>
    </row>
    <row r="487" spans="1:29" ht="16.5">
      <c r="A487" s="50" t="s">
        <v>990</v>
      </c>
      <c r="B487" s="36" t="s">
        <v>477</v>
      </c>
      <c r="C487" s="37" t="s">
        <v>977</v>
      </c>
      <c r="D487" s="38">
        <v>919</v>
      </c>
      <c r="E487" s="39">
        <v>101772150</v>
      </c>
      <c r="F487" s="38">
        <v>20062</v>
      </c>
      <c r="G487" s="41">
        <v>6521617200</v>
      </c>
      <c r="H487" s="42">
        <v>114</v>
      </c>
      <c r="I487" s="41">
        <v>52797000</v>
      </c>
      <c r="J487" s="42">
        <v>211</v>
      </c>
      <c r="K487" s="41">
        <v>2217600</v>
      </c>
      <c r="L487" s="43">
        <f t="shared" si="81"/>
        <v>0.671430880466632</v>
      </c>
      <c r="M487" s="41">
        <f t="shared" si="82"/>
        <v>20176</v>
      </c>
      <c r="N487" s="42">
        <f t="shared" si="83"/>
        <v>7187784200</v>
      </c>
      <c r="O487" s="42">
        <f t="shared" si="74"/>
        <v>325853.20182394923</v>
      </c>
      <c r="P487" s="40">
        <v>318916.7387091966</v>
      </c>
      <c r="Q487" s="45">
        <f t="shared" si="75"/>
        <v>0.021750075404720615</v>
      </c>
      <c r="R487" s="38">
        <v>533</v>
      </c>
      <c r="S487" s="41">
        <v>1498053600</v>
      </c>
      <c r="T487" s="42">
        <v>167</v>
      </c>
      <c r="U487" s="41">
        <v>1001819500</v>
      </c>
      <c r="V487" s="42">
        <v>30</v>
      </c>
      <c r="W487" s="41">
        <v>613370000</v>
      </c>
      <c r="X487" s="43">
        <f t="shared" si="76"/>
        <v>0.06264216805077752</v>
      </c>
      <c r="Y487" s="52">
        <f t="shared" si="77"/>
        <v>730</v>
      </c>
      <c r="Z487" s="53">
        <f t="shared" si="78"/>
        <v>3113243100</v>
      </c>
      <c r="AA487" s="48">
        <f t="shared" si="79"/>
        <v>22036</v>
      </c>
      <c r="AB487" s="49">
        <f t="shared" si="80"/>
        <v>9791647050</v>
      </c>
      <c r="AC487" s="12"/>
    </row>
    <row r="488" spans="1:29" ht="16.5">
      <c r="A488" s="50" t="s">
        <v>991</v>
      </c>
      <c r="B488" s="36" t="s">
        <v>992</v>
      </c>
      <c r="C488" s="37" t="s">
        <v>977</v>
      </c>
      <c r="D488" s="38">
        <v>140</v>
      </c>
      <c r="E488" s="39">
        <v>11793300</v>
      </c>
      <c r="F488" s="38">
        <v>2354</v>
      </c>
      <c r="G488" s="41">
        <v>1086008100</v>
      </c>
      <c r="H488" s="42">
        <v>1</v>
      </c>
      <c r="I488" s="41">
        <v>80000</v>
      </c>
      <c r="J488" s="42">
        <v>4</v>
      </c>
      <c r="K488" s="41">
        <v>7340</v>
      </c>
      <c r="L488" s="43">
        <f t="shared" si="81"/>
        <v>0.8055170534968419</v>
      </c>
      <c r="M488" s="41">
        <f t="shared" si="82"/>
        <v>2355</v>
      </c>
      <c r="N488" s="42">
        <f t="shared" si="83"/>
        <v>1092508600</v>
      </c>
      <c r="O488" s="42">
        <f t="shared" si="74"/>
        <v>461183.906581741</v>
      </c>
      <c r="P488" s="40">
        <v>466170.3012303776</v>
      </c>
      <c r="Q488" s="45">
        <f t="shared" si="75"/>
        <v>-0.010696508626731112</v>
      </c>
      <c r="R488" s="38">
        <v>176</v>
      </c>
      <c r="S488" s="41">
        <v>231838400</v>
      </c>
      <c r="T488" s="42">
        <v>8</v>
      </c>
      <c r="U488" s="41">
        <v>12164100</v>
      </c>
      <c r="V488" s="42">
        <v>8</v>
      </c>
      <c r="W488" s="41">
        <v>6420500</v>
      </c>
      <c r="X488" s="43">
        <f t="shared" si="76"/>
        <v>0.004761880957885897</v>
      </c>
      <c r="Y488" s="52">
        <f t="shared" si="77"/>
        <v>192</v>
      </c>
      <c r="Z488" s="53">
        <f t="shared" si="78"/>
        <v>250423000</v>
      </c>
      <c r="AA488" s="48">
        <f t="shared" si="79"/>
        <v>2691</v>
      </c>
      <c r="AB488" s="49">
        <f t="shared" si="80"/>
        <v>1348311740</v>
      </c>
      <c r="AC488" s="12"/>
    </row>
    <row r="489" spans="1:29" ht="16.5">
      <c r="A489" s="50" t="s">
        <v>993</v>
      </c>
      <c r="B489" s="36" t="s">
        <v>994</v>
      </c>
      <c r="C489" s="37" t="s">
        <v>977</v>
      </c>
      <c r="D489" s="38">
        <v>714</v>
      </c>
      <c r="E489" s="39">
        <v>68712100</v>
      </c>
      <c r="F489" s="38">
        <v>12885</v>
      </c>
      <c r="G489" s="41">
        <v>5016174200</v>
      </c>
      <c r="H489" s="42">
        <v>154</v>
      </c>
      <c r="I489" s="41">
        <v>81715100</v>
      </c>
      <c r="J489" s="42">
        <v>272</v>
      </c>
      <c r="K489" s="41">
        <v>3813500</v>
      </c>
      <c r="L489" s="43">
        <f t="shared" si="81"/>
        <v>0.8600066673051345</v>
      </c>
      <c r="M489" s="41">
        <f t="shared" si="82"/>
        <v>13039</v>
      </c>
      <c r="N489" s="42">
        <f t="shared" si="83"/>
        <v>5246044000</v>
      </c>
      <c r="O489" s="42">
        <f t="shared" si="74"/>
        <v>390972.4135286448</v>
      </c>
      <c r="P489" s="40">
        <v>379052.4246395806</v>
      </c>
      <c r="Q489" s="45">
        <f t="shared" si="75"/>
        <v>0.03144680818332259</v>
      </c>
      <c r="R489" s="38">
        <v>349</v>
      </c>
      <c r="S489" s="41">
        <v>410565800</v>
      </c>
      <c r="T489" s="42">
        <v>122</v>
      </c>
      <c r="U489" s="41">
        <v>198596900</v>
      </c>
      <c r="V489" s="42">
        <v>33</v>
      </c>
      <c r="W489" s="41">
        <v>148154700</v>
      </c>
      <c r="X489" s="43">
        <f t="shared" si="76"/>
        <v>0.024993486969713527</v>
      </c>
      <c r="Y489" s="52">
        <f t="shared" si="77"/>
        <v>504</v>
      </c>
      <c r="Z489" s="53">
        <f t="shared" si="78"/>
        <v>757317400</v>
      </c>
      <c r="AA489" s="48">
        <f t="shared" si="79"/>
        <v>14529</v>
      </c>
      <c r="AB489" s="49">
        <f t="shared" si="80"/>
        <v>5927732300</v>
      </c>
      <c r="AC489" s="12"/>
    </row>
    <row r="490" spans="1:29" ht="16.5">
      <c r="A490" s="50" t="s">
        <v>995</v>
      </c>
      <c r="B490" s="36" t="s">
        <v>996</v>
      </c>
      <c r="C490" s="37" t="s">
        <v>977</v>
      </c>
      <c r="D490" s="38">
        <v>96</v>
      </c>
      <c r="E490" s="39">
        <v>7614600</v>
      </c>
      <c r="F490" s="38">
        <v>3170</v>
      </c>
      <c r="G490" s="41">
        <v>727205650</v>
      </c>
      <c r="H490" s="42">
        <v>0</v>
      </c>
      <c r="I490" s="41">
        <v>0</v>
      </c>
      <c r="J490" s="42">
        <v>0</v>
      </c>
      <c r="K490" s="41">
        <v>0</v>
      </c>
      <c r="L490" s="43">
        <f t="shared" si="81"/>
        <v>0.8387549890799493</v>
      </c>
      <c r="M490" s="41">
        <f t="shared" si="82"/>
        <v>3170</v>
      </c>
      <c r="N490" s="42">
        <f t="shared" si="83"/>
        <v>738934950</v>
      </c>
      <c r="O490" s="42">
        <f t="shared" si="74"/>
        <v>229402.41324921136</v>
      </c>
      <c r="P490" s="40">
        <v>229390.18897637795</v>
      </c>
      <c r="Q490" s="45">
        <f t="shared" si="75"/>
        <v>5.329030368717431E-05</v>
      </c>
      <c r="R490" s="38">
        <v>136</v>
      </c>
      <c r="S490" s="41">
        <v>87610900</v>
      </c>
      <c r="T490" s="42">
        <v>29</v>
      </c>
      <c r="U490" s="41">
        <v>32845600</v>
      </c>
      <c r="V490" s="42">
        <v>20</v>
      </c>
      <c r="W490" s="41">
        <v>11729300</v>
      </c>
      <c r="X490" s="43">
        <f t="shared" si="76"/>
        <v>0.01352850997983232</v>
      </c>
      <c r="Y490" s="52">
        <f t="shared" si="77"/>
        <v>185</v>
      </c>
      <c r="Z490" s="53">
        <f t="shared" si="78"/>
        <v>132185800</v>
      </c>
      <c r="AA490" s="48">
        <f t="shared" si="79"/>
        <v>3451</v>
      </c>
      <c r="AB490" s="49">
        <f t="shared" si="80"/>
        <v>867006050</v>
      </c>
      <c r="AC490" s="12"/>
    </row>
    <row r="491" spans="1:29" ht="16.5">
      <c r="A491" s="50" t="s">
        <v>997</v>
      </c>
      <c r="B491" s="36" t="s">
        <v>998</v>
      </c>
      <c r="C491" s="37" t="s">
        <v>977</v>
      </c>
      <c r="D491" s="38">
        <v>11</v>
      </c>
      <c r="E491" s="39">
        <v>322600</v>
      </c>
      <c r="F491" s="38">
        <v>153</v>
      </c>
      <c r="G491" s="41">
        <v>48144400</v>
      </c>
      <c r="H491" s="42">
        <v>0</v>
      </c>
      <c r="I491" s="41">
        <v>0</v>
      </c>
      <c r="J491" s="42">
        <v>4</v>
      </c>
      <c r="K491" s="41">
        <v>33100</v>
      </c>
      <c r="L491" s="43">
        <f t="shared" si="81"/>
        <v>0.9200873754679805</v>
      </c>
      <c r="M491" s="41">
        <f t="shared" si="82"/>
        <v>153</v>
      </c>
      <c r="N491" s="42">
        <f t="shared" si="83"/>
        <v>48144400</v>
      </c>
      <c r="O491" s="42">
        <f t="shared" si="74"/>
        <v>314669.28104575165</v>
      </c>
      <c r="P491" s="40">
        <v>316858.82352941175</v>
      </c>
      <c r="Q491" s="45">
        <f t="shared" si="75"/>
        <v>-0.006910151528277898</v>
      </c>
      <c r="R491" s="38">
        <v>10</v>
      </c>
      <c r="S491" s="41">
        <v>3825800</v>
      </c>
      <c r="T491" s="42">
        <v>0</v>
      </c>
      <c r="U491" s="41">
        <v>0</v>
      </c>
      <c r="V491" s="42">
        <v>0</v>
      </c>
      <c r="W491" s="41">
        <v>0</v>
      </c>
      <c r="X491" s="43">
        <f t="shared" si="76"/>
        <v>0</v>
      </c>
      <c r="Y491" s="52">
        <f t="shared" si="77"/>
        <v>10</v>
      </c>
      <c r="Z491" s="53">
        <f t="shared" si="78"/>
        <v>3825800</v>
      </c>
      <c r="AA491" s="48">
        <f t="shared" si="79"/>
        <v>178</v>
      </c>
      <c r="AB491" s="49">
        <f t="shared" si="80"/>
        <v>52325900</v>
      </c>
      <c r="AC491" s="12"/>
    </row>
    <row r="492" spans="1:29" ht="16.5">
      <c r="A492" s="50" t="s">
        <v>999</v>
      </c>
      <c r="B492" s="36" t="s">
        <v>1000</v>
      </c>
      <c r="C492" s="37" t="s">
        <v>977</v>
      </c>
      <c r="D492" s="38">
        <v>561</v>
      </c>
      <c r="E492" s="39">
        <v>51778900</v>
      </c>
      <c r="F492" s="38">
        <v>6732</v>
      </c>
      <c r="G492" s="41">
        <v>3356813300</v>
      </c>
      <c r="H492" s="42">
        <v>113</v>
      </c>
      <c r="I492" s="41">
        <v>63839700</v>
      </c>
      <c r="J492" s="42">
        <v>200</v>
      </c>
      <c r="K492" s="41">
        <v>1794300</v>
      </c>
      <c r="L492" s="43">
        <f t="shared" si="81"/>
        <v>0.8892596896504212</v>
      </c>
      <c r="M492" s="41">
        <f t="shared" si="82"/>
        <v>6845</v>
      </c>
      <c r="N492" s="42">
        <f t="shared" si="83"/>
        <v>3520757800</v>
      </c>
      <c r="O492" s="42">
        <f t="shared" si="74"/>
        <v>499730.1680058437</v>
      </c>
      <c r="P492" s="40">
        <v>500048.99309128325</v>
      </c>
      <c r="Q492" s="45">
        <f t="shared" si="75"/>
        <v>-0.0006375876960946976</v>
      </c>
      <c r="R492" s="38">
        <v>155</v>
      </c>
      <c r="S492" s="41">
        <v>269186100</v>
      </c>
      <c r="T492" s="42">
        <v>1</v>
      </c>
      <c r="U492" s="41">
        <v>3112900</v>
      </c>
      <c r="V492" s="42">
        <v>16</v>
      </c>
      <c r="W492" s="41">
        <v>100104800</v>
      </c>
      <c r="X492" s="43">
        <f t="shared" si="76"/>
        <v>0.026024026225553276</v>
      </c>
      <c r="Y492" s="52">
        <f t="shared" si="77"/>
        <v>172</v>
      </c>
      <c r="Z492" s="53">
        <f t="shared" si="78"/>
        <v>372403800</v>
      </c>
      <c r="AA492" s="48">
        <f t="shared" si="79"/>
        <v>7778</v>
      </c>
      <c r="AB492" s="49">
        <f t="shared" si="80"/>
        <v>3846630000</v>
      </c>
      <c r="AC492" s="12"/>
    </row>
    <row r="493" spans="1:29" ht="16.5">
      <c r="A493" s="50" t="s">
        <v>1001</v>
      </c>
      <c r="B493" s="36" t="s">
        <v>1002</v>
      </c>
      <c r="C493" s="37" t="s">
        <v>977</v>
      </c>
      <c r="D493" s="38">
        <v>90</v>
      </c>
      <c r="E493" s="39">
        <v>8940400</v>
      </c>
      <c r="F493" s="38">
        <v>4962</v>
      </c>
      <c r="G493" s="41">
        <v>1103754700</v>
      </c>
      <c r="H493" s="42">
        <v>0</v>
      </c>
      <c r="I493" s="41">
        <v>0</v>
      </c>
      <c r="J493" s="42">
        <v>0</v>
      </c>
      <c r="K493" s="41">
        <v>0</v>
      </c>
      <c r="L493" s="43">
        <f t="shared" si="81"/>
        <v>0.7061795840784709</v>
      </c>
      <c r="M493" s="41">
        <f t="shared" si="82"/>
        <v>4962</v>
      </c>
      <c r="N493" s="42">
        <f t="shared" si="83"/>
        <v>1315787600</v>
      </c>
      <c r="O493" s="42">
        <f t="shared" si="74"/>
        <v>222441.49536477227</v>
      </c>
      <c r="P493" s="40">
        <v>223678.92828364222</v>
      </c>
      <c r="Q493" s="45">
        <f t="shared" si="75"/>
        <v>-0.0055321836901006055</v>
      </c>
      <c r="R493" s="38">
        <v>268</v>
      </c>
      <c r="S493" s="41">
        <v>237146350</v>
      </c>
      <c r="T493" s="42">
        <v>2</v>
      </c>
      <c r="U493" s="41">
        <v>1120000</v>
      </c>
      <c r="V493" s="42">
        <v>31</v>
      </c>
      <c r="W493" s="41">
        <v>212032900</v>
      </c>
      <c r="X493" s="43">
        <f t="shared" si="76"/>
        <v>0.13565813593631992</v>
      </c>
      <c r="Y493" s="52">
        <f t="shared" si="77"/>
        <v>301</v>
      </c>
      <c r="Z493" s="53">
        <f t="shared" si="78"/>
        <v>450299250</v>
      </c>
      <c r="AA493" s="48">
        <f t="shared" si="79"/>
        <v>5353</v>
      </c>
      <c r="AB493" s="49">
        <f t="shared" si="80"/>
        <v>1562994350</v>
      </c>
      <c r="AC493" s="12"/>
    </row>
    <row r="494" spans="1:29" ht="16.5">
      <c r="A494" s="50" t="s">
        <v>1003</v>
      </c>
      <c r="B494" s="36" t="s">
        <v>1004</v>
      </c>
      <c r="C494" s="37" t="s">
        <v>977</v>
      </c>
      <c r="D494" s="38">
        <v>39</v>
      </c>
      <c r="E494" s="39">
        <v>9678400</v>
      </c>
      <c r="F494" s="38">
        <v>743</v>
      </c>
      <c r="G494" s="41">
        <v>496158200</v>
      </c>
      <c r="H494" s="42">
        <v>50</v>
      </c>
      <c r="I494" s="41">
        <v>89194800</v>
      </c>
      <c r="J494" s="42">
        <v>100</v>
      </c>
      <c r="K494" s="41">
        <v>533835</v>
      </c>
      <c r="L494" s="43">
        <f t="shared" si="81"/>
        <v>0.8010426871592229</v>
      </c>
      <c r="M494" s="41">
        <f t="shared" si="82"/>
        <v>793</v>
      </c>
      <c r="N494" s="42">
        <f t="shared" si="83"/>
        <v>591386600</v>
      </c>
      <c r="O494" s="42">
        <f t="shared" si="74"/>
        <v>738150.0630517023</v>
      </c>
      <c r="P494" s="40">
        <v>739309.5177664974</v>
      </c>
      <c r="Q494" s="45">
        <f t="shared" si="75"/>
        <v>-0.0015682940459063716</v>
      </c>
      <c r="R494" s="38">
        <v>40</v>
      </c>
      <c r="S494" s="41">
        <v>122940000</v>
      </c>
      <c r="T494" s="42">
        <v>1</v>
      </c>
      <c r="U494" s="41">
        <v>6200000</v>
      </c>
      <c r="V494" s="42">
        <v>10</v>
      </c>
      <c r="W494" s="41">
        <v>6033600</v>
      </c>
      <c r="X494" s="43">
        <f t="shared" si="76"/>
        <v>0.008256848700261016</v>
      </c>
      <c r="Y494" s="52">
        <f t="shared" si="77"/>
        <v>51</v>
      </c>
      <c r="Z494" s="53">
        <f t="shared" si="78"/>
        <v>135173600</v>
      </c>
      <c r="AA494" s="48">
        <f t="shared" si="79"/>
        <v>983</v>
      </c>
      <c r="AB494" s="49">
        <f t="shared" si="80"/>
        <v>730738835</v>
      </c>
      <c r="AC494" s="12"/>
    </row>
    <row r="495" spans="1:29" ht="16.5">
      <c r="A495" s="50" t="s">
        <v>1005</v>
      </c>
      <c r="B495" s="36" t="s">
        <v>1006</v>
      </c>
      <c r="C495" s="37" t="s">
        <v>977</v>
      </c>
      <c r="D495" s="38">
        <v>36</v>
      </c>
      <c r="E495" s="39">
        <v>14573200</v>
      </c>
      <c r="F495" s="38">
        <v>1906</v>
      </c>
      <c r="G495" s="41">
        <v>610200484</v>
      </c>
      <c r="H495" s="42">
        <v>0</v>
      </c>
      <c r="I495" s="41">
        <v>0</v>
      </c>
      <c r="J495" s="42">
        <v>0</v>
      </c>
      <c r="K495" s="41">
        <v>0</v>
      </c>
      <c r="L495" s="43">
        <f t="shared" si="81"/>
        <v>0.5113568310862524</v>
      </c>
      <c r="M495" s="41">
        <f t="shared" si="82"/>
        <v>1906</v>
      </c>
      <c r="N495" s="42">
        <f t="shared" si="83"/>
        <v>719562784</v>
      </c>
      <c r="O495" s="42">
        <f t="shared" si="74"/>
        <v>320147.15844700945</v>
      </c>
      <c r="P495" s="40">
        <v>319815.3357856017</v>
      </c>
      <c r="Q495" s="45">
        <f t="shared" si="75"/>
        <v>0.0010375445586205576</v>
      </c>
      <c r="R495" s="38">
        <v>171</v>
      </c>
      <c r="S495" s="41">
        <v>185126743</v>
      </c>
      <c r="T495" s="42">
        <v>12</v>
      </c>
      <c r="U495" s="41">
        <v>274034100</v>
      </c>
      <c r="V495" s="42">
        <v>6</v>
      </c>
      <c r="W495" s="41">
        <v>109362300</v>
      </c>
      <c r="X495" s="43">
        <f t="shared" si="76"/>
        <v>0.09164718913645448</v>
      </c>
      <c r="Y495" s="52">
        <f t="shared" si="77"/>
        <v>189</v>
      </c>
      <c r="Z495" s="53">
        <f t="shared" si="78"/>
        <v>568523143</v>
      </c>
      <c r="AA495" s="48">
        <f t="shared" si="79"/>
        <v>2131</v>
      </c>
      <c r="AB495" s="49">
        <f t="shared" si="80"/>
        <v>1193296827</v>
      </c>
      <c r="AC495" s="12"/>
    </row>
    <row r="496" spans="1:29" ht="16.5">
      <c r="A496" s="50" t="s">
        <v>1007</v>
      </c>
      <c r="B496" s="36" t="s">
        <v>1008</v>
      </c>
      <c r="C496" s="37" t="s">
        <v>977</v>
      </c>
      <c r="D496" s="38">
        <v>4</v>
      </c>
      <c r="E496" s="39">
        <v>220600</v>
      </c>
      <c r="F496" s="38">
        <v>249</v>
      </c>
      <c r="G496" s="41">
        <v>110705600</v>
      </c>
      <c r="H496" s="42">
        <v>1</v>
      </c>
      <c r="I496" s="41">
        <v>704900</v>
      </c>
      <c r="J496" s="42">
        <v>3</v>
      </c>
      <c r="K496" s="41">
        <v>20900</v>
      </c>
      <c r="L496" s="43">
        <f t="shared" si="81"/>
        <v>0.8598034986228233</v>
      </c>
      <c r="M496" s="41">
        <f t="shared" si="82"/>
        <v>250</v>
      </c>
      <c r="N496" s="42">
        <f t="shared" si="83"/>
        <v>112531600</v>
      </c>
      <c r="O496" s="42">
        <f t="shared" si="74"/>
        <v>445642</v>
      </c>
      <c r="P496" s="40">
        <v>441225.4980079681</v>
      </c>
      <c r="Q496" s="45">
        <f t="shared" si="75"/>
        <v>0.010009625490755559</v>
      </c>
      <c r="R496" s="38">
        <v>12</v>
      </c>
      <c r="S496" s="41">
        <v>8563800</v>
      </c>
      <c r="T496" s="42">
        <v>1</v>
      </c>
      <c r="U496" s="41">
        <v>8239800</v>
      </c>
      <c r="V496" s="42">
        <v>2</v>
      </c>
      <c r="W496" s="41">
        <v>1121100</v>
      </c>
      <c r="X496" s="43">
        <f t="shared" si="76"/>
        <v>0.00865201845702198</v>
      </c>
      <c r="Y496" s="52">
        <f t="shared" si="77"/>
        <v>15</v>
      </c>
      <c r="Z496" s="53">
        <f t="shared" si="78"/>
        <v>17924700</v>
      </c>
      <c r="AA496" s="48">
        <f t="shared" si="79"/>
        <v>272</v>
      </c>
      <c r="AB496" s="49">
        <f t="shared" si="80"/>
        <v>129576700</v>
      </c>
      <c r="AC496" s="12"/>
    </row>
    <row r="497" spans="1:29" ht="16.5">
      <c r="A497" s="50" t="s">
        <v>1009</v>
      </c>
      <c r="B497" s="36" t="s">
        <v>1010</v>
      </c>
      <c r="C497" s="37" t="s">
        <v>977</v>
      </c>
      <c r="D497" s="38">
        <v>86</v>
      </c>
      <c r="E497" s="39">
        <v>30768400</v>
      </c>
      <c r="F497" s="38">
        <v>2655</v>
      </c>
      <c r="G497" s="41">
        <v>720813900</v>
      </c>
      <c r="H497" s="42">
        <v>0</v>
      </c>
      <c r="I497" s="41">
        <v>0</v>
      </c>
      <c r="J497" s="42">
        <v>0</v>
      </c>
      <c r="K497" s="41">
        <v>0</v>
      </c>
      <c r="L497" s="43">
        <f t="shared" si="81"/>
        <v>0.6249464843536636</v>
      </c>
      <c r="M497" s="41">
        <f t="shared" si="82"/>
        <v>2655</v>
      </c>
      <c r="N497" s="42">
        <f t="shared" si="83"/>
        <v>800857400</v>
      </c>
      <c r="O497" s="42">
        <f t="shared" si="74"/>
        <v>271492.9943502825</v>
      </c>
      <c r="P497" s="40">
        <v>270849.4720965309</v>
      </c>
      <c r="Q497" s="45">
        <f t="shared" si="75"/>
        <v>0.0023759405871104245</v>
      </c>
      <c r="R497" s="38">
        <v>388</v>
      </c>
      <c r="S497" s="41">
        <v>304992800</v>
      </c>
      <c r="T497" s="42">
        <v>14</v>
      </c>
      <c r="U497" s="41">
        <v>16782400</v>
      </c>
      <c r="V497" s="42">
        <v>30</v>
      </c>
      <c r="W497" s="41">
        <v>80043500</v>
      </c>
      <c r="X497" s="43">
        <f t="shared" si="76"/>
        <v>0.06939780700727674</v>
      </c>
      <c r="Y497" s="52">
        <f t="shared" si="77"/>
        <v>432</v>
      </c>
      <c r="Z497" s="53">
        <f t="shared" si="78"/>
        <v>401818700</v>
      </c>
      <c r="AA497" s="48">
        <f t="shared" si="79"/>
        <v>3173</v>
      </c>
      <c r="AB497" s="49">
        <f t="shared" si="80"/>
        <v>1153401000</v>
      </c>
      <c r="AC497" s="12"/>
    </row>
    <row r="498" spans="1:29" ht="16.5">
      <c r="A498" s="50" t="s">
        <v>1011</v>
      </c>
      <c r="B498" s="36" t="s">
        <v>1012</v>
      </c>
      <c r="C498" s="37" t="s">
        <v>977</v>
      </c>
      <c r="D498" s="38">
        <v>31</v>
      </c>
      <c r="E498" s="39">
        <v>1373200</v>
      </c>
      <c r="F498" s="38">
        <v>1131</v>
      </c>
      <c r="G498" s="41">
        <v>271813676</v>
      </c>
      <c r="H498" s="42">
        <v>0</v>
      </c>
      <c r="I498" s="41">
        <v>0</v>
      </c>
      <c r="J498" s="42">
        <v>0</v>
      </c>
      <c r="K498" s="41">
        <v>0</v>
      </c>
      <c r="L498" s="43">
        <f t="shared" si="81"/>
        <v>0.8324646571911515</v>
      </c>
      <c r="M498" s="41">
        <f t="shared" si="82"/>
        <v>1131</v>
      </c>
      <c r="N498" s="42">
        <f t="shared" si="83"/>
        <v>300813276</v>
      </c>
      <c r="O498" s="42">
        <f t="shared" si="74"/>
        <v>240330.3943412909</v>
      </c>
      <c r="P498" s="40">
        <v>240817</v>
      </c>
      <c r="Q498" s="45">
        <f t="shared" si="75"/>
        <v>-0.002020644965717124</v>
      </c>
      <c r="R498" s="38">
        <v>39</v>
      </c>
      <c r="S498" s="41">
        <v>23942800</v>
      </c>
      <c r="T498" s="42">
        <v>1</v>
      </c>
      <c r="U498" s="41">
        <v>387500</v>
      </c>
      <c r="V498" s="42">
        <v>9</v>
      </c>
      <c r="W498" s="41">
        <v>28999600</v>
      </c>
      <c r="X498" s="43">
        <f t="shared" si="76"/>
        <v>0.08881503840402981</v>
      </c>
      <c r="Y498" s="52">
        <f t="shared" si="77"/>
        <v>49</v>
      </c>
      <c r="Z498" s="53">
        <f t="shared" si="78"/>
        <v>53329900</v>
      </c>
      <c r="AA498" s="48">
        <f t="shared" si="79"/>
        <v>1211</v>
      </c>
      <c r="AB498" s="49">
        <f t="shared" si="80"/>
        <v>326516776</v>
      </c>
      <c r="AC498" s="12"/>
    </row>
    <row r="499" spans="1:29" ht="16.5">
      <c r="A499" s="50" t="s">
        <v>1013</v>
      </c>
      <c r="B499" s="36" t="s">
        <v>1014</v>
      </c>
      <c r="C499" s="37" t="s">
        <v>977</v>
      </c>
      <c r="D499" s="38">
        <v>366</v>
      </c>
      <c r="E499" s="39">
        <v>61169000</v>
      </c>
      <c r="F499" s="38">
        <v>5227</v>
      </c>
      <c r="G499" s="41">
        <v>3891435990</v>
      </c>
      <c r="H499" s="42">
        <v>43</v>
      </c>
      <c r="I499" s="41">
        <v>30624400</v>
      </c>
      <c r="J499" s="42">
        <v>65</v>
      </c>
      <c r="K499" s="41">
        <v>186600</v>
      </c>
      <c r="L499" s="43">
        <f t="shared" si="81"/>
        <v>0.8459965873903208</v>
      </c>
      <c r="M499" s="41">
        <f t="shared" si="82"/>
        <v>5270</v>
      </c>
      <c r="N499" s="42">
        <f t="shared" si="83"/>
        <v>3922060390</v>
      </c>
      <c r="O499" s="42">
        <f t="shared" si="74"/>
        <v>744223.9829222012</v>
      </c>
      <c r="P499" s="40">
        <v>738627.8329528158</v>
      </c>
      <c r="Q499" s="45">
        <f t="shared" si="75"/>
        <v>0.007576413614165609</v>
      </c>
      <c r="R499" s="38">
        <v>211</v>
      </c>
      <c r="S499" s="41">
        <v>608208900</v>
      </c>
      <c r="T499" s="42">
        <v>11</v>
      </c>
      <c r="U499" s="41">
        <v>44399000</v>
      </c>
      <c r="V499" s="42">
        <v>0</v>
      </c>
      <c r="W499" s="41">
        <v>0</v>
      </c>
      <c r="X499" s="43">
        <f t="shared" si="76"/>
        <v>0</v>
      </c>
      <c r="Y499" s="52">
        <f t="shared" si="77"/>
        <v>222</v>
      </c>
      <c r="Z499" s="53">
        <f t="shared" si="78"/>
        <v>652607900</v>
      </c>
      <c r="AA499" s="48">
        <f t="shared" si="79"/>
        <v>5923</v>
      </c>
      <c r="AB499" s="49">
        <f t="shared" si="80"/>
        <v>4636023890</v>
      </c>
      <c r="AC499" s="12"/>
    </row>
    <row r="500" spans="1:29" ht="16.5">
      <c r="A500" s="50" t="s">
        <v>1015</v>
      </c>
      <c r="B500" s="36" t="s">
        <v>1016</v>
      </c>
      <c r="C500" s="37" t="s">
        <v>977</v>
      </c>
      <c r="D500" s="38">
        <v>159</v>
      </c>
      <c r="E500" s="39">
        <v>27590500</v>
      </c>
      <c r="F500" s="38">
        <v>1955</v>
      </c>
      <c r="G500" s="41">
        <v>1390517700</v>
      </c>
      <c r="H500" s="42">
        <v>2</v>
      </c>
      <c r="I500" s="41">
        <v>357900</v>
      </c>
      <c r="J500" s="42">
        <v>5</v>
      </c>
      <c r="K500" s="41">
        <v>5490</v>
      </c>
      <c r="L500" s="43">
        <f t="shared" si="81"/>
        <v>0.7741220457958466</v>
      </c>
      <c r="M500" s="41">
        <f t="shared" si="82"/>
        <v>1957</v>
      </c>
      <c r="N500" s="42">
        <f t="shared" si="83"/>
        <v>1452475600</v>
      </c>
      <c r="O500" s="42">
        <f t="shared" si="74"/>
        <v>710718.2422074605</v>
      </c>
      <c r="P500" s="40">
        <v>700702.924576706</v>
      </c>
      <c r="Q500" s="45">
        <f t="shared" si="75"/>
        <v>0.014293243655012113</v>
      </c>
      <c r="R500" s="38">
        <v>90</v>
      </c>
      <c r="S500" s="41">
        <v>310132800</v>
      </c>
      <c r="T500" s="42">
        <v>5</v>
      </c>
      <c r="U500" s="41">
        <v>6509200</v>
      </c>
      <c r="V500" s="42">
        <v>1</v>
      </c>
      <c r="W500" s="41">
        <v>61600000</v>
      </c>
      <c r="X500" s="43">
        <f t="shared" si="76"/>
        <v>0.034284818873107095</v>
      </c>
      <c r="Y500" s="52">
        <f t="shared" si="77"/>
        <v>96</v>
      </c>
      <c r="Z500" s="53">
        <f t="shared" si="78"/>
        <v>378242000</v>
      </c>
      <c r="AA500" s="48">
        <f t="shared" si="79"/>
        <v>2217</v>
      </c>
      <c r="AB500" s="49">
        <f t="shared" si="80"/>
        <v>1796713590</v>
      </c>
      <c r="AC500" s="12"/>
    </row>
    <row r="501" spans="1:29" ht="16.5">
      <c r="A501" s="50" t="s">
        <v>1017</v>
      </c>
      <c r="B501" s="36" t="s">
        <v>1018</v>
      </c>
      <c r="C501" s="37" t="s">
        <v>1019</v>
      </c>
      <c r="D501" s="38">
        <v>38</v>
      </c>
      <c r="E501" s="39">
        <v>1472000</v>
      </c>
      <c r="F501" s="38">
        <v>184</v>
      </c>
      <c r="G501" s="41">
        <v>43729000</v>
      </c>
      <c r="H501" s="42">
        <v>2</v>
      </c>
      <c r="I501" s="41">
        <v>460700</v>
      </c>
      <c r="J501" s="42">
        <v>4</v>
      </c>
      <c r="K501" s="41">
        <v>27000</v>
      </c>
      <c r="L501" s="43">
        <f t="shared" si="81"/>
        <v>0.6495409526665314</v>
      </c>
      <c r="M501" s="41">
        <f t="shared" si="82"/>
        <v>186</v>
      </c>
      <c r="N501" s="42">
        <f t="shared" si="83"/>
        <v>45875800</v>
      </c>
      <c r="O501" s="42">
        <f t="shared" si="74"/>
        <v>237579.03225806452</v>
      </c>
      <c r="P501" s="40">
        <v>237192.47311827957</v>
      </c>
      <c r="Q501" s="45">
        <f t="shared" si="75"/>
        <v>0.00162972768361071</v>
      </c>
      <c r="R501" s="38">
        <v>57</v>
      </c>
      <c r="S501" s="41">
        <v>20401400</v>
      </c>
      <c r="T501" s="42">
        <v>1</v>
      </c>
      <c r="U501" s="41">
        <v>256000</v>
      </c>
      <c r="V501" s="42">
        <v>4</v>
      </c>
      <c r="W501" s="41">
        <v>1686100</v>
      </c>
      <c r="X501" s="43">
        <f t="shared" si="76"/>
        <v>0.024783852352268484</v>
      </c>
      <c r="Y501" s="52">
        <f t="shared" si="77"/>
        <v>62</v>
      </c>
      <c r="Z501" s="53">
        <f t="shared" si="78"/>
        <v>22343500</v>
      </c>
      <c r="AA501" s="48">
        <f t="shared" si="79"/>
        <v>290</v>
      </c>
      <c r="AB501" s="49">
        <f t="shared" si="80"/>
        <v>68032200</v>
      </c>
      <c r="AC501" s="12"/>
    </row>
    <row r="502" spans="1:29" ht="16.5">
      <c r="A502" s="50" t="s">
        <v>1020</v>
      </c>
      <c r="B502" s="36" t="s">
        <v>1021</v>
      </c>
      <c r="C502" s="37" t="s">
        <v>1019</v>
      </c>
      <c r="D502" s="38">
        <v>236</v>
      </c>
      <c r="E502" s="39">
        <v>11419200</v>
      </c>
      <c r="F502" s="38">
        <v>2004</v>
      </c>
      <c r="G502" s="41">
        <v>507656100</v>
      </c>
      <c r="H502" s="42">
        <v>68</v>
      </c>
      <c r="I502" s="41">
        <v>29291400</v>
      </c>
      <c r="J502" s="42">
        <v>148</v>
      </c>
      <c r="K502" s="41">
        <v>1119200</v>
      </c>
      <c r="L502" s="43">
        <f t="shared" si="81"/>
        <v>0.8355165996969128</v>
      </c>
      <c r="M502" s="41">
        <f t="shared" si="82"/>
        <v>2072</v>
      </c>
      <c r="N502" s="42">
        <f t="shared" si="83"/>
        <v>559077000</v>
      </c>
      <c r="O502" s="42">
        <f t="shared" si="74"/>
        <v>259144.54633204633</v>
      </c>
      <c r="P502" s="40">
        <v>259467.77777777778</v>
      </c>
      <c r="Q502" s="45">
        <f t="shared" si="75"/>
        <v>-0.0012457479248474642</v>
      </c>
      <c r="R502" s="38">
        <v>132</v>
      </c>
      <c r="S502" s="41">
        <v>64104500</v>
      </c>
      <c r="T502" s="42">
        <v>12</v>
      </c>
      <c r="U502" s="41">
        <v>6933400</v>
      </c>
      <c r="V502" s="42">
        <v>3</v>
      </c>
      <c r="W502" s="41">
        <v>22129500</v>
      </c>
      <c r="X502" s="43">
        <f t="shared" si="76"/>
        <v>0.03443458549111939</v>
      </c>
      <c r="Y502" s="52">
        <f t="shared" si="77"/>
        <v>147</v>
      </c>
      <c r="Z502" s="53">
        <f t="shared" si="78"/>
        <v>93167400</v>
      </c>
      <c r="AA502" s="48">
        <f t="shared" si="79"/>
        <v>2603</v>
      </c>
      <c r="AB502" s="49">
        <f t="shared" si="80"/>
        <v>642653300</v>
      </c>
      <c r="AC502" s="12"/>
    </row>
    <row r="503" spans="1:29" ht="16.5">
      <c r="A503" s="50" t="s">
        <v>1022</v>
      </c>
      <c r="B503" s="36" t="s">
        <v>1023</v>
      </c>
      <c r="C503" s="37" t="s">
        <v>1019</v>
      </c>
      <c r="D503" s="38">
        <v>42</v>
      </c>
      <c r="E503" s="39">
        <v>2138600</v>
      </c>
      <c r="F503" s="38">
        <v>279</v>
      </c>
      <c r="G503" s="41">
        <v>71256600</v>
      </c>
      <c r="H503" s="42">
        <v>2</v>
      </c>
      <c r="I503" s="41">
        <v>418300</v>
      </c>
      <c r="J503" s="42">
        <v>1</v>
      </c>
      <c r="K503" s="41">
        <v>900</v>
      </c>
      <c r="L503" s="43">
        <f t="shared" si="81"/>
        <v>0.5533873840625755</v>
      </c>
      <c r="M503" s="41">
        <f t="shared" si="82"/>
        <v>281</v>
      </c>
      <c r="N503" s="42">
        <f t="shared" si="83"/>
        <v>73062900</v>
      </c>
      <c r="O503" s="42">
        <f t="shared" si="74"/>
        <v>255070.81850533807</v>
      </c>
      <c r="P503" s="40">
        <v>254410.32028469752</v>
      </c>
      <c r="Q503" s="45">
        <f t="shared" si="75"/>
        <v>0.0025961927169519897</v>
      </c>
      <c r="R503" s="38">
        <v>61</v>
      </c>
      <c r="S503" s="41">
        <v>54317900</v>
      </c>
      <c r="T503" s="42">
        <v>0</v>
      </c>
      <c r="U503" s="41">
        <v>0</v>
      </c>
      <c r="V503" s="42">
        <v>3</v>
      </c>
      <c r="W503" s="41">
        <v>1388000</v>
      </c>
      <c r="X503" s="43">
        <f t="shared" si="76"/>
        <v>0.010716466839561057</v>
      </c>
      <c r="Y503" s="52">
        <f t="shared" si="77"/>
        <v>64</v>
      </c>
      <c r="Z503" s="53">
        <f t="shared" si="78"/>
        <v>55705900</v>
      </c>
      <c r="AA503" s="48">
        <f t="shared" si="79"/>
        <v>388</v>
      </c>
      <c r="AB503" s="49">
        <f t="shared" si="80"/>
        <v>129520300</v>
      </c>
      <c r="AC503" s="12"/>
    </row>
    <row r="504" spans="1:29" ht="16.5">
      <c r="A504" s="50" t="s">
        <v>1024</v>
      </c>
      <c r="B504" s="36" t="s">
        <v>1025</v>
      </c>
      <c r="C504" s="37" t="s">
        <v>1019</v>
      </c>
      <c r="D504" s="38">
        <v>456</v>
      </c>
      <c r="E504" s="39">
        <v>15247700</v>
      </c>
      <c r="F504" s="38">
        <v>3209</v>
      </c>
      <c r="G504" s="41">
        <v>812600000</v>
      </c>
      <c r="H504" s="42">
        <v>38</v>
      </c>
      <c r="I504" s="41">
        <v>16201300</v>
      </c>
      <c r="J504" s="42">
        <v>123</v>
      </c>
      <c r="K504" s="41">
        <v>670800</v>
      </c>
      <c r="L504" s="43">
        <f t="shared" si="81"/>
        <v>0.8959637264984208</v>
      </c>
      <c r="M504" s="41">
        <f t="shared" si="82"/>
        <v>3247</v>
      </c>
      <c r="N504" s="42">
        <f t="shared" si="83"/>
        <v>829916900</v>
      </c>
      <c r="O504" s="42">
        <f t="shared" si="74"/>
        <v>255251.4012935017</v>
      </c>
      <c r="P504" s="40">
        <v>255200.27692307692</v>
      </c>
      <c r="Q504" s="45">
        <f t="shared" si="75"/>
        <v>0.00020033038772989043</v>
      </c>
      <c r="R504" s="38">
        <v>119</v>
      </c>
      <c r="S504" s="41">
        <v>77322400</v>
      </c>
      <c r="T504" s="42">
        <v>3</v>
      </c>
      <c r="U504" s="41">
        <v>1881100</v>
      </c>
      <c r="V504" s="42">
        <v>3</v>
      </c>
      <c r="W504" s="41">
        <v>1115600</v>
      </c>
      <c r="X504" s="43">
        <f t="shared" si="76"/>
        <v>0.0012060033367245421</v>
      </c>
      <c r="Y504" s="52">
        <f t="shared" si="77"/>
        <v>125</v>
      </c>
      <c r="Z504" s="53">
        <f t="shared" si="78"/>
        <v>80319100</v>
      </c>
      <c r="AA504" s="48">
        <f t="shared" si="79"/>
        <v>3951</v>
      </c>
      <c r="AB504" s="49">
        <f t="shared" si="80"/>
        <v>925038900</v>
      </c>
      <c r="AC504" s="12"/>
    </row>
    <row r="505" spans="1:29" ht="16.5">
      <c r="A505" s="50" t="s">
        <v>1026</v>
      </c>
      <c r="B505" s="36" t="s">
        <v>1027</v>
      </c>
      <c r="C505" s="37" t="s">
        <v>1019</v>
      </c>
      <c r="D505" s="38">
        <v>388</v>
      </c>
      <c r="E505" s="39">
        <v>16805100</v>
      </c>
      <c r="F505" s="38">
        <v>2198</v>
      </c>
      <c r="G505" s="41">
        <v>580099600</v>
      </c>
      <c r="H505" s="42">
        <v>221</v>
      </c>
      <c r="I505" s="41">
        <v>66492300</v>
      </c>
      <c r="J505" s="42">
        <v>357</v>
      </c>
      <c r="K505" s="41">
        <v>3098200</v>
      </c>
      <c r="L505" s="43">
        <f t="shared" si="81"/>
        <v>0.8841795112009554</v>
      </c>
      <c r="M505" s="41">
        <f t="shared" si="82"/>
        <v>2419</v>
      </c>
      <c r="N505" s="42">
        <f t="shared" si="83"/>
        <v>647451700</v>
      </c>
      <c r="O505" s="42">
        <f t="shared" si="74"/>
        <v>267297.1889210417</v>
      </c>
      <c r="P505" s="40">
        <v>266593.96943411813</v>
      </c>
      <c r="Q505" s="45">
        <f t="shared" si="75"/>
        <v>0.0026377921766808005</v>
      </c>
      <c r="R505" s="38">
        <v>98</v>
      </c>
      <c r="S505" s="41">
        <v>58405700</v>
      </c>
      <c r="T505" s="42">
        <v>10</v>
      </c>
      <c r="U505" s="41">
        <v>5529600</v>
      </c>
      <c r="V505" s="42">
        <v>2</v>
      </c>
      <c r="W505" s="41">
        <v>859800</v>
      </c>
      <c r="X505" s="43">
        <f t="shared" si="76"/>
        <v>0.0011757300760040165</v>
      </c>
      <c r="Y505" s="52">
        <f t="shared" si="77"/>
        <v>110</v>
      </c>
      <c r="Z505" s="53">
        <f t="shared" si="78"/>
        <v>64795100</v>
      </c>
      <c r="AA505" s="48">
        <f t="shared" si="79"/>
        <v>3274</v>
      </c>
      <c r="AB505" s="49">
        <f t="shared" si="80"/>
        <v>731290300</v>
      </c>
      <c r="AC505" s="12"/>
    </row>
    <row r="506" spans="1:29" ht="16.5">
      <c r="A506" s="50" t="s">
        <v>1028</v>
      </c>
      <c r="B506" s="36" t="s">
        <v>1029</v>
      </c>
      <c r="C506" s="37" t="s">
        <v>1019</v>
      </c>
      <c r="D506" s="38">
        <v>115</v>
      </c>
      <c r="E506" s="39">
        <v>12646400</v>
      </c>
      <c r="F506" s="38">
        <v>1431</v>
      </c>
      <c r="G506" s="41">
        <v>248416400</v>
      </c>
      <c r="H506" s="42">
        <v>16</v>
      </c>
      <c r="I506" s="41">
        <v>4000100</v>
      </c>
      <c r="J506" s="42">
        <v>30</v>
      </c>
      <c r="K506" s="41">
        <v>189700</v>
      </c>
      <c r="L506" s="43">
        <f t="shared" si="81"/>
        <v>0.6377479670585798</v>
      </c>
      <c r="M506" s="41">
        <f t="shared" si="82"/>
        <v>1447</v>
      </c>
      <c r="N506" s="42">
        <f t="shared" si="83"/>
        <v>259397600</v>
      </c>
      <c r="O506" s="42">
        <f t="shared" si="74"/>
        <v>174441.2577747063</v>
      </c>
      <c r="P506" s="40">
        <v>174733.74827109266</v>
      </c>
      <c r="Q506" s="45">
        <f t="shared" si="75"/>
        <v>-0.0016739210328881558</v>
      </c>
      <c r="R506" s="38">
        <v>131</v>
      </c>
      <c r="S506" s="41">
        <v>114131800</v>
      </c>
      <c r="T506" s="42">
        <v>10</v>
      </c>
      <c r="U506" s="41">
        <v>9428000</v>
      </c>
      <c r="V506" s="42">
        <v>14</v>
      </c>
      <c r="W506" s="41">
        <v>6981100</v>
      </c>
      <c r="X506" s="43">
        <f t="shared" si="76"/>
        <v>0.017638238121646766</v>
      </c>
      <c r="Y506" s="52">
        <f t="shared" si="77"/>
        <v>155</v>
      </c>
      <c r="Z506" s="53">
        <f t="shared" si="78"/>
        <v>130540900</v>
      </c>
      <c r="AA506" s="48">
        <f t="shared" si="79"/>
        <v>1747</v>
      </c>
      <c r="AB506" s="49">
        <f t="shared" si="80"/>
        <v>395793500</v>
      </c>
      <c r="AC506" s="12"/>
    </row>
    <row r="507" spans="1:29" ht="16.5">
      <c r="A507" s="50" t="s">
        <v>1030</v>
      </c>
      <c r="B507" s="36" t="s">
        <v>1031</v>
      </c>
      <c r="C507" s="37" t="s">
        <v>1019</v>
      </c>
      <c r="D507" s="38">
        <v>73</v>
      </c>
      <c r="E507" s="39">
        <v>5770300</v>
      </c>
      <c r="F507" s="38">
        <v>1062</v>
      </c>
      <c r="G507" s="41">
        <v>350865000</v>
      </c>
      <c r="H507" s="42">
        <v>141</v>
      </c>
      <c r="I507" s="41">
        <v>55125900</v>
      </c>
      <c r="J507" s="42">
        <v>221</v>
      </c>
      <c r="K507" s="41">
        <v>1702600</v>
      </c>
      <c r="L507" s="43">
        <f t="shared" si="81"/>
        <v>0.9334677771656708</v>
      </c>
      <c r="M507" s="41">
        <f t="shared" si="82"/>
        <v>1203</v>
      </c>
      <c r="N507" s="42">
        <f t="shared" si="83"/>
        <v>405990900</v>
      </c>
      <c r="O507" s="42">
        <f t="shared" si="74"/>
        <v>337482.04488778056</v>
      </c>
      <c r="P507" s="40">
        <v>337799.58437240234</v>
      </c>
      <c r="Q507" s="45">
        <f t="shared" si="75"/>
        <v>-0.0009400233135625041</v>
      </c>
      <c r="R507" s="38">
        <v>36</v>
      </c>
      <c r="S507" s="41">
        <v>16227500</v>
      </c>
      <c r="T507" s="42">
        <v>5</v>
      </c>
      <c r="U507" s="41">
        <v>5236300</v>
      </c>
      <c r="V507" s="42">
        <v>0</v>
      </c>
      <c r="W507" s="41">
        <v>0</v>
      </c>
      <c r="X507" s="43">
        <f t="shared" si="76"/>
        <v>0</v>
      </c>
      <c r="Y507" s="52">
        <f t="shared" si="77"/>
        <v>41</v>
      </c>
      <c r="Z507" s="53">
        <f t="shared" si="78"/>
        <v>21463800</v>
      </c>
      <c r="AA507" s="48">
        <f t="shared" si="79"/>
        <v>1538</v>
      </c>
      <c r="AB507" s="49">
        <f t="shared" si="80"/>
        <v>434927600</v>
      </c>
      <c r="AC507" s="12"/>
    </row>
    <row r="508" spans="1:29" ht="16.5">
      <c r="A508" s="50" t="s">
        <v>1032</v>
      </c>
      <c r="B508" s="36" t="s">
        <v>1033</v>
      </c>
      <c r="C508" s="37" t="s">
        <v>1019</v>
      </c>
      <c r="D508" s="38">
        <v>61</v>
      </c>
      <c r="E508" s="39">
        <v>3649800</v>
      </c>
      <c r="F508" s="38">
        <v>1171</v>
      </c>
      <c r="G508" s="41">
        <v>363734800</v>
      </c>
      <c r="H508" s="42">
        <v>90</v>
      </c>
      <c r="I508" s="41">
        <v>29098700</v>
      </c>
      <c r="J508" s="42">
        <v>185</v>
      </c>
      <c r="K508" s="41">
        <v>1609800</v>
      </c>
      <c r="L508" s="43">
        <f t="shared" si="81"/>
        <v>0.9303008774111045</v>
      </c>
      <c r="M508" s="41">
        <f t="shared" si="82"/>
        <v>1261</v>
      </c>
      <c r="N508" s="42">
        <f t="shared" si="83"/>
        <v>392833500</v>
      </c>
      <c r="O508" s="42">
        <f t="shared" si="74"/>
        <v>311525.3766851705</v>
      </c>
      <c r="P508" s="40">
        <v>311687.01195219124</v>
      </c>
      <c r="Q508" s="45">
        <f t="shared" si="75"/>
        <v>-0.0005185819775047919</v>
      </c>
      <c r="R508" s="38">
        <v>24</v>
      </c>
      <c r="S508" s="41">
        <v>17021900</v>
      </c>
      <c r="T508" s="42">
        <v>2</v>
      </c>
      <c r="U508" s="41">
        <v>7150000</v>
      </c>
      <c r="V508" s="42">
        <v>0</v>
      </c>
      <c r="W508" s="41">
        <v>0</v>
      </c>
      <c r="X508" s="43">
        <f t="shared" si="76"/>
        <v>0</v>
      </c>
      <c r="Y508" s="52">
        <f t="shared" si="77"/>
        <v>26</v>
      </c>
      <c r="Z508" s="53">
        <f t="shared" si="78"/>
        <v>24171900</v>
      </c>
      <c r="AA508" s="48">
        <f t="shared" si="79"/>
        <v>1533</v>
      </c>
      <c r="AB508" s="49">
        <f t="shared" si="80"/>
        <v>422265000</v>
      </c>
      <c r="AC508" s="12"/>
    </row>
    <row r="509" spans="1:29" ht="16.5">
      <c r="A509" s="50" t="s">
        <v>1034</v>
      </c>
      <c r="B509" s="36" t="s">
        <v>1035</v>
      </c>
      <c r="C509" s="37" t="s">
        <v>1019</v>
      </c>
      <c r="D509" s="38">
        <v>117</v>
      </c>
      <c r="E509" s="39">
        <v>5777700</v>
      </c>
      <c r="F509" s="38">
        <v>1349</v>
      </c>
      <c r="G509" s="41">
        <v>205901700</v>
      </c>
      <c r="H509" s="42">
        <v>0</v>
      </c>
      <c r="I509" s="41">
        <v>0</v>
      </c>
      <c r="J509" s="42">
        <v>0</v>
      </c>
      <c r="K509" s="41">
        <v>0</v>
      </c>
      <c r="L509" s="43">
        <f t="shared" si="81"/>
        <v>0.8420307700612482</v>
      </c>
      <c r="M509" s="41">
        <f t="shared" si="82"/>
        <v>1349</v>
      </c>
      <c r="N509" s="42">
        <f t="shared" si="83"/>
        <v>206592300</v>
      </c>
      <c r="O509" s="42">
        <f t="shared" si="74"/>
        <v>152632.83914010378</v>
      </c>
      <c r="P509" s="40">
        <v>152152.52976190476</v>
      </c>
      <c r="Q509" s="45">
        <f t="shared" si="75"/>
        <v>0.003156762355188096</v>
      </c>
      <c r="R509" s="38">
        <v>72</v>
      </c>
      <c r="S509" s="41">
        <v>27171300</v>
      </c>
      <c r="T509" s="42">
        <v>2</v>
      </c>
      <c r="U509" s="41">
        <v>4988600</v>
      </c>
      <c r="V509" s="42">
        <v>2</v>
      </c>
      <c r="W509" s="41">
        <v>690600</v>
      </c>
      <c r="X509" s="43">
        <f t="shared" si="76"/>
        <v>0.002824194505457206</v>
      </c>
      <c r="Y509" s="52">
        <f t="shared" si="77"/>
        <v>76</v>
      </c>
      <c r="Z509" s="53">
        <f t="shared" si="78"/>
        <v>32850500</v>
      </c>
      <c r="AA509" s="48">
        <f t="shared" si="79"/>
        <v>1542</v>
      </c>
      <c r="AB509" s="49">
        <f t="shared" si="80"/>
        <v>244529900</v>
      </c>
      <c r="AC509" s="12"/>
    </row>
    <row r="510" spans="1:29" ht="16.5">
      <c r="A510" s="50" t="s">
        <v>1036</v>
      </c>
      <c r="B510" s="36" t="s">
        <v>1037</v>
      </c>
      <c r="C510" s="37" t="s">
        <v>1019</v>
      </c>
      <c r="D510" s="38">
        <v>387</v>
      </c>
      <c r="E510" s="39">
        <v>12386400</v>
      </c>
      <c r="F510" s="38">
        <v>1909</v>
      </c>
      <c r="G510" s="41">
        <v>433111100</v>
      </c>
      <c r="H510" s="42">
        <v>111</v>
      </c>
      <c r="I510" s="41">
        <v>34440400</v>
      </c>
      <c r="J510" s="42">
        <v>220</v>
      </c>
      <c r="K510" s="41">
        <v>878200</v>
      </c>
      <c r="L510" s="43">
        <f t="shared" si="81"/>
        <v>0.7737387090031917</v>
      </c>
      <c r="M510" s="41">
        <f t="shared" si="82"/>
        <v>2020</v>
      </c>
      <c r="N510" s="42">
        <f t="shared" si="83"/>
        <v>467551500</v>
      </c>
      <c r="O510" s="42">
        <f t="shared" si="74"/>
        <v>231461.13861386137</v>
      </c>
      <c r="P510" s="40">
        <v>230643.87351778656</v>
      </c>
      <c r="Q510" s="45">
        <f t="shared" si="75"/>
        <v>0.003543406913913927</v>
      </c>
      <c r="R510" s="38">
        <v>71</v>
      </c>
      <c r="S510" s="41">
        <v>122911600</v>
      </c>
      <c r="T510" s="42">
        <v>2</v>
      </c>
      <c r="U510" s="41">
        <v>548000</v>
      </c>
      <c r="V510" s="42">
        <v>0</v>
      </c>
      <c r="W510" s="41">
        <v>0</v>
      </c>
      <c r="X510" s="43">
        <f t="shared" si="76"/>
        <v>0</v>
      </c>
      <c r="Y510" s="52">
        <f t="shared" si="77"/>
        <v>73</v>
      </c>
      <c r="Z510" s="53">
        <f t="shared" si="78"/>
        <v>123459600</v>
      </c>
      <c r="AA510" s="48">
        <f t="shared" si="79"/>
        <v>2700</v>
      </c>
      <c r="AB510" s="49">
        <f t="shared" si="80"/>
        <v>604275700</v>
      </c>
      <c r="AC510" s="12"/>
    </row>
    <row r="511" spans="1:29" ht="16.5">
      <c r="A511" s="50" t="s">
        <v>1038</v>
      </c>
      <c r="B511" s="36" t="s">
        <v>1039</v>
      </c>
      <c r="C511" s="37" t="s">
        <v>1019</v>
      </c>
      <c r="D511" s="38">
        <v>633</v>
      </c>
      <c r="E511" s="39">
        <v>31699400</v>
      </c>
      <c r="F511" s="38">
        <v>3712</v>
      </c>
      <c r="G511" s="41">
        <v>864077100</v>
      </c>
      <c r="H511" s="42">
        <v>50</v>
      </c>
      <c r="I511" s="41">
        <v>13554400</v>
      </c>
      <c r="J511" s="42">
        <v>130</v>
      </c>
      <c r="K511" s="41">
        <v>1092700</v>
      </c>
      <c r="L511" s="43">
        <f t="shared" si="81"/>
        <v>0.8212728036326354</v>
      </c>
      <c r="M511" s="41">
        <f t="shared" si="82"/>
        <v>3762</v>
      </c>
      <c r="N511" s="42">
        <f t="shared" si="83"/>
        <v>894631500</v>
      </c>
      <c r="O511" s="42">
        <f t="shared" si="74"/>
        <v>233288.54332801703</v>
      </c>
      <c r="P511" s="40">
        <v>232945.45937334042</v>
      </c>
      <c r="Q511" s="45">
        <f t="shared" si="75"/>
        <v>0.0014728080796232589</v>
      </c>
      <c r="R511" s="38">
        <v>126</v>
      </c>
      <c r="S511" s="41">
        <v>101336600</v>
      </c>
      <c r="T511" s="42">
        <v>27</v>
      </c>
      <c r="U511" s="41">
        <v>39863400</v>
      </c>
      <c r="V511" s="42">
        <v>4</v>
      </c>
      <c r="W511" s="41">
        <v>17000000</v>
      </c>
      <c r="X511" s="43">
        <f t="shared" si="76"/>
        <v>0.015908314209044233</v>
      </c>
      <c r="Y511" s="52">
        <f t="shared" si="77"/>
        <v>157</v>
      </c>
      <c r="Z511" s="53">
        <f t="shared" si="78"/>
        <v>158200000</v>
      </c>
      <c r="AA511" s="48">
        <f t="shared" si="79"/>
        <v>4682</v>
      </c>
      <c r="AB511" s="49">
        <f t="shared" si="80"/>
        <v>1068623600</v>
      </c>
      <c r="AC511" s="12"/>
    </row>
    <row r="512" spans="1:29" ht="16.5">
      <c r="A512" s="50" t="s">
        <v>1040</v>
      </c>
      <c r="B512" s="36" t="s">
        <v>1041</v>
      </c>
      <c r="C512" s="37" t="s">
        <v>1019</v>
      </c>
      <c r="D512" s="38">
        <v>775</v>
      </c>
      <c r="E512" s="39">
        <v>17541100</v>
      </c>
      <c r="F512" s="38">
        <v>6113</v>
      </c>
      <c r="G512" s="41">
        <v>1305511600</v>
      </c>
      <c r="H512" s="42">
        <v>10</v>
      </c>
      <c r="I512" s="41">
        <v>2561100</v>
      </c>
      <c r="J512" s="42">
        <v>35</v>
      </c>
      <c r="K512" s="41">
        <v>600900</v>
      </c>
      <c r="L512" s="43">
        <f t="shared" si="81"/>
        <v>0.932818880459914</v>
      </c>
      <c r="M512" s="41">
        <f t="shared" si="82"/>
        <v>6123</v>
      </c>
      <c r="N512" s="42">
        <f t="shared" si="83"/>
        <v>1308072700</v>
      </c>
      <c r="O512" s="42">
        <f t="shared" si="74"/>
        <v>213632.6473950678</v>
      </c>
      <c r="P512" s="40">
        <v>213922.17854217853</v>
      </c>
      <c r="Q512" s="45">
        <f t="shared" si="75"/>
        <v>-0.0013534414668166601</v>
      </c>
      <c r="R512" s="38">
        <v>79</v>
      </c>
      <c r="S512" s="41">
        <v>75719200</v>
      </c>
      <c r="T512" s="42">
        <v>1</v>
      </c>
      <c r="U512" s="41">
        <v>345500</v>
      </c>
      <c r="V512" s="42">
        <v>0</v>
      </c>
      <c r="W512" s="41">
        <v>0</v>
      </c>
      <c r="X512" s="43">
        <f t="shared" si="76"/>
        <v>0</v>
      </c>
      <c r="Y512" s="52">
        <f t="shared" si="77"/>
        <v>80</v>
      </c>
      <c r="Z512" s="53">
        <f t="shared" si="78"/>
        <v>76064700</v>
      </c>
      <c r="AA512" s="48">
        <f t="shared" si="79"/>
        <v>7013</v>
      </c>
      <c r="AB512" s="49">
        <f t="shared" si="80"/>
        <v>1402279400</v>
      </c>
      <c r="AC512" s="12"/>
    </row>
    <row r="513" spans="1:29" ht="16.5">
      <c r="A513" s="50" t="s">
        <v>1042</v>
      </c>
      <c r="B513" s="36" t="s">
        <v>1043</v>
      </c>
      <c r="C513" s="37" t="s">
        <v>1019</v>
      </c>
      <c r="D513" s="38">
        <v>81</v>
      </c>
      <c r="E513" s="39">
        <v>5724800</v>
      </c>
      <c r="F513" s="38">
        <v>731</v>
      </c>
      <c r="G513" s="41">
        <v>223146500</v>
      </c>
      <c r="H513" s="42">
        <v>146</v>
      </c>
      <c r="I513" s="41">
        <v>44239200</v>
      </c>
      <c r="J513" s="42">
        <v>303</v>
      </c>
      <c r="K513" s="41">
        <v>2188500</v>
      </c>
      <c r="L513" s="43">
        <f t="shared" si="81"/>
        <v>0.8133670054051949</v>
      </c>
      <c r="M513" s="41">
        <f t="shared" si="82"/>
        <v>877</v>
      </c>
      <c r="N513" s="42">
        <f t="shared" si="83"/>
        <v>267385700</v>
      </c>
      <c r="O513" s="42">
        <f t="shared" si="74"/>
        <v>304886.77309007983</v>
      </c>
      <c r="P513" s="40">
        <v>304594.5205479452</v>
      </c>
      <c r="Q513" s="45">
        <f t="shared" si="75"/>
        <v>0.0009594806288992473</v>
      </c>
      <c r="R513" s="38">
        <v>54</v>
      </c>
      <c r="S513" s="41">
        <v>38980400</v>
      </c>
      <c r="T513" s="42">
        <v>17</v>
      </c>
      <c r="U513" s="41">
        <v>14459900</v>
      </c>
      <c r="V513" s="42">
        <v>0</v>
      </c>
      <c r="W513" s="41">
        <v>0</v>
      </c>
      <c r="X513" s="43">
        <f t="shared" si="76"/>
        <v>0</v>
      </c>
      <c r="Y513" s="52">
        <f t="shared" si="77"/>
        <v>71</v>
      </c>
      <c r="Z513" s="53">
        <f t="shared" si="78"/>
        <v>53440300</v>
      </c>
      <c r="AA513" s="48">
        <f t="shared" si="79"/>
        <v>1332</v>
      </c>
      <c r="AB513" s="49">
        <f t="shared" si="80"/>
        <v>328739300</v>
      </c>
      <c r="AC513" s="12"/>
    </row>
    <row r="514" spans="1:29" ht="16.5">
      <c r="A514" s="50" t="s">
        <v>1044</v>
      </c>
      <c r="B514" s="36" t="s">
        <v>1045</v>
      </c>
      <c r="C514" s="37" t="s">
        <v>1019</v>
      </c>
      <c r="D514" s="38">
        <v>798</v>
      </c>
      <c r="E514" s="39">
        <v>15394900</v>
      </c>
      <c r="F514" s="38">
        <v>1696</v>
      </c>
      <c r="G514" s="41">
        <v>261024900</v>
      </c>
      <c r="H514" s="42">
        <v>74</v>
      </c>
      <c r="I514" s="41">
        <v>15036600</v>
      </c>
      <c r="J514" s="42">
        <v>181</v>
      </c>
      <c r="K514" s="41">
        <v>927500</v>
      </c>
      <c r="L514" s="43">
        <f t="shared" si="81"/>
        <v>0.77643793944402</v>
      </c>
      <c r="M514" s="41">
        <f t="shared" si="82"/>
        <v>1770</v>
      </c>
      <c r="N514" s="42">
        <f t="shared" si="83"/>
        <v>276509500</v>
      </c>
      <c r="O514" s="42">
        <f t="shared" si="74"/>
        <v>155966.94915254237</v>
      </c>
      <c r="P514" s="40">
        <v>156234.89819004523</v>
      </c>
      <c r="Q514" s="45">
        <f t="shared" si="75"/>
        <v>-0.0017150396013119549</v>
      </c>
      <c r="R514" s="38">
        <v>66</v>
      </c>
      <c r="S514" s="41">
        <v>35090000</v>
      </c>
      <c r="T514" s="42">
        <v>6</v>
      </c>
      <c r="U514" s="41">
        <v>27626800</v>
      </c>
      <c r="V514" s="42">
        <v>1</v>
      </c>
      <c r="W514" s="41">
        <v>448000</v>
      </c>
      <c r="X514" s="43">
        <f t="shared" si="76"/>
        <v>0.001260024294843435</v>
      </c>
      <c r="Y514" s="52">
        <f t="shared" si="77"/>
        <v>73</v>
      </c>
      <c r="Z514" s="53">
        <f t="shared" si="78"/>
        <v>63164800</v>
      </c>
      <c r="AA514" s="48">
        <f t="shared" si="79"/>
        <v>2822</v>
      </c>
      <c r="AB514" s="49">
        <f t="shared" si="80"/>
        <v>355548700</v>
      </c>
      <c r="AC514" s="12"/>
    </row>
    <row r="515" spans="1:29" ht="16.5">
      <c r="A515" s="50" t="s">
        <v>1046</v>
      </c>
      <c r="B515" s="36" t="s">
        <v>1047</v>
      </c>
      <c r="C515" s="37" t="s">
        <v>1019</v>
      </c>
      <c r="D515" s="38">
        <v>127</v>
      </c>
      <c r="E515" s="39">
        <v>10061400</v>
      </c>
      <c r="F515" s="38">
        <v>1969</v>
      </c>
      <c r="G515" s="41">
        <v>365378000</v>
      </c>
      <c r="H515" s="42">
        <v>3</v>
      </c>
      <c r="I515" s="41">
        <v>646200</v>
      </c>
      <c r="J515" s="42">
        <v>10</v>
      </c>
      <c r="K515" s="41">
        <v>58900</v>
      </c>
      <c r="L515" s="43">
        <f t="shared" si="81"/>
        <v>0.6141765050062983</v>
      </c>
      <c r="M515" s="41">
        <f t="shared" si="82"/>
        <v>1972</v>
      </c>
      <c r="N515" s="42">
        <f t="shared" si="83"/>
        <v>405899200</v>
      </c>
      <c r="O515" s="42">
        <f t="shared" si="74"/>
        <v>185610.6490872211</v>
      </c>
      <c r="P515" s="40">
        <v>185938.1725888325</v>
      </c>
      <c r="Q515" s="45">
        <f t="shared" si="75"/>
        <v>-0.0017614645613176967</v>
      </c>
      <c r="R515" s="38">
        <v>242</v>
      </c>
      <c r="S515" s="41">
        <v>166845900</v>
      </c>
      <c r="T515" s="42">
        <v>10</v>
      </c>
      <c r="U515" s="41">
        <v>13093900</v>
      </c>
      <c r="V515" s="42">
        <v>28</v>
      </c>
      <c r="W515" s="41">
        <v>39875000</v>
      </c>
      <c r="X515" s="43">
        <f t="shared" si="76"/>
        <v>0.06690893153274058</v>
      </c>
      <c r="Y515" s="52">
        <f t="shared" si="77"/>
        <v>280</v>
      </c>
      <c r="Z515" s="53">
        <f t="shared" si="78"/>
        <v>219814800</v>
      </c>
      <c r="AA515" s="48">
        <f t="shared" si="79"/>
        <v>2389</v>
      </c>
      <c r="AB515" s="49">
        <f t="shared" si="80"/>
        <v>595959300</v>
      </c>
      <c r="AC515" s="12"/>
    </row>
    <row r="516" spans="1:29" ht="16.5">
      <c r="A516" s="50" t="s">
        <v>1048</v>
      </c>
      <c r="B516" s="36" t="s">
        <v>1049</v>
      </c>
      <c r="C516" s="37" t="s">
        <v>1019</v>
      </c>
      <c r="D516" s="38">
        <v>32</v>
      </c>
      <c r="E516" s="39">
        <v>2049300</v>
      </c>
      <c r="F516" s="38">
        <v>804</v>
      </c>
      <c r="G516" s="41">
        <v>177706600</v>
      </c>
      <c r="H516" s="42">
        <v>1</v>
      </c>
      <c r="I516" s="41">
        <v>279200</v>
      </c>
      <c r="J516" s="42">
        <v>3</v>
      </c>
      <c r="K516" s="41">
        <v>13500</v>
      </c>
      <c r="L516" s="43">
        <f t="shared" si="81"/>
        <v>0.9086035283175098</v>
      </c>
      <c r="M516" s="41">
        <f t="shared" si="82"/>
        <v>805</v>
      </c>
      <c r="N516" s="42">
        <f t="shared" si="83"/>
        <v>179891700</v>
      </c>
      <c r="O516" s="42">
        <f aca="true" t="shared" si="84" ref="O516:O567">(I516+G516)/(H516+F516)</f>
        <v>221100.37267080744</v>
      </c>
      <c r="P516" s="40">
        <v>221250.86848635235</v>
      </c>
      <c r="Q516" s="45">
        <f aca="true" t="shared" si="85" ref="Q516:Q567">(O516-P516)/P516</f>
        <v>-0.0006802044058606542</v>
      </c>
      <c r="R516" s="38">
        <v>29</v>
      </c>
      <c r="S516" s="41">
        <v>12022600</v>
      </c>
      <c r="T516" s="42">
        <v>2</v>
      </c>
      <c r="U516" s="41">
        <v>1912300</v>
      </c>
      <c r="V516" s="42">
        <v>5</v>
      </c>
      <c r="W516" s="41">
        <v>1905900</v>
      </c>
      <c r="X516" s="43">
        <f aca="true" t="shared" si="86" ref="X516:X567">W516/AB516</f>
        <v>0.0097294697926483</v>
      </c>
      <c r="Y516" s="52">
        <f aca="true" t="shared" si="87" ref="Y516:Y567">R516+T516+V516</f>
        <v>36</v>
      </c>
      <c r="Z516" s="53">
        <f aca="true" t="shared" si="88" ref="Z516:Z567">S516+U516+W516</f>
        <v>15840800</v>
      </c>
      <c r="AA516" s="48">
        <f aca="true" t="shared" si="89" ref="AA516:AA567">V516+T516+R516+J516+H516+F516+D516</f>
        <v>876</v>
      </c>
      <c r="AB516" s="49">
        <f aca="true" t="shared" si="90" ref="AB516:AB567">W516+U516+S516+K516+I516+G516+E516</f>
        <v>195889400</v>
      </c>
      <c r="AC516" s="12"/>
    </row>
    <row r="517" spans="1:29" ht="16.5">
      <c r="A517" s="50" t="s">
        <v>1050</v>
      </c>
      <c r="B517" s="36" t="s">
        <v>1051</v>
      </c>
      <c r="C517" s="37" t="s">
        <v>1019</v>
      </c>
      <c r="D517" s="38">
        <v>123</v>
      </c>
      <c r="E517" s="39">
        <v>5548900</v>
      </c>
      <c r="F517" s="38">
        <v>808</v>
      </c>
      <c r="G517" s="41">
        <v>170418800</v>
      </c>
      <c r="H517" s="42">
        <v>110</v>
      </c>
      <c r="I517" s="41">
        <v>28796500</v>
      </c>
      <c r="J517" s="42">
        <v>197</v>
      </c>
      <c r="K517" s="41">
        <v>1202500</v>
      </c>
      <c r="L517" s="43">
        <f t="shared" si="81"/>
        <v>0.882514530247723</v>
      </c>
      <c r="M517" s="41">
        <f t="shared" si="82"/>
        <v>918</v>
      </c>
      <c r="N517" s="42">
        <f t="shared" si="83"/>
        <v>199215300</v>
      </c>
      <c r="O517" s="42">
        <f t="shared" si="84"/>
        <v>217010.13071895426</v>
      </c>
      <c r="P517" s="40">
        <v>216963.11207834602</v>
      </c>
      <c r="Q517" s="45">
        <f t="shared" si="85"/>
        <v>0.00021671260223838032</v>
      </c>
      <c r="R517" s="38">
        <v>48</v>
      </c>
      <c r="S517" s="41">
        <v>17806100</v>
      </c>
      <c r="T517" s="42">
        <v>5</v>
      </c>
      <c r="U517" s="41">
        <v>1963200</v>
      </c>
      <c r="V517" s="42">
        <v>0</v>
      </c>
      <c r="W517" s="41">
        <v>0</v>
      </c>
      <c r="X517" s="43">
        <f t="shared" si="86"/>
        <v>0</v>
      </c>
      <c r="Y517" s="52">
        <f t="shared" si="87"/>
        <v>53</v>
      </c>
      <c r="Z517" s="53">
        <f t="shared" si="88"/>
        <v>19769300</v>
      </c>
      <c r="AA517" s="48">
        <f t="shared" si="89"/>
        <v>1291</v>
      </c>
      <c r="AB517" s="49">
        <f t="shared" si="90"/>
        <v>225736000</v>
      </c>
      <c r="AC517" s="12"/>
    </row>
    <row r="518" spans="1:29" ht="16.5">
      <c r="A518" s="50" t="s">
        <v>1052</v>
      </c>
      <c r="B518" s="36" t="s">
        <v>1053</v>
      </c>
      <c r="C518" s="37" t="s">
        <v>1019</v>
      </c>
      <c r="D518" s="38">
        <v>788</v>
      </c>
      <c r="E518" s="39">
        <v>54369700</v>
      </c>
      <c r="F518" s="38">
        <v>6955</v>
      </c>
      <c r="G518" s="41">
        <v>2575471100</v>
      </c>
      <c r="H518" s="42">
        <v>56</v>
      </c>
      <c r="I518" s="41">
        <v>29756800</v>
      </c>
      <c r="J518" s="42">
        <v>203</v>
      </c>
      <c r="K518" s="41">
        <v>811100</v>
      </c>
      <c r="L518" s="43">
        <f t="shared" si="81"/>
        <v>0.8751380615274724</v>
      </c>
      <c r="M518" s="41">
        <f t="shared" si="82"/>
        <v>7011</v>
      </c>
      <c r="N518" s="42">
        <f t="shared" si="83"/>
        <v>2617375800</v>
      </c>
      <c r="O518" s="42">
        <f t="shared" si="84"/>
        <v>371591.4848095849</v>
      </c>
      <c r="P518" s="40">
        <v>372050.11399259046</v>
      </c>
      <c r="Q518" s="45">
        <f t="shared" si="85"/>
        <v>-0.0012327080835531617</v>
      </c>
      <c r="R518" s="38">
        <v>330</v>
      </c>
      <c r="S518" s="41">
        <v>263296200</v>
      </c>
      <c r="T518" s="42">
        <v>38</v>
      </c>
      <c r="U518" s="41">
        <v>41080800</v>
      </c>
      <c r="V518" s="42">
        <v>5</v>
      </c>
      <c r="W518" s="41">
        <v>12147900</v>
      </c>
      <c r="X518" s="43">
        <f t="shared" si="86"/>
        <v>0.004080675497767233</v>
      </c>
      <c r="Y518" s="52">
        <f t="shared" si="87"/>
        <v>373</v>
      </c>
      <c r="Z518" s="53">
        <f t="shared" si="88"/>
        <v>316524900</v>
      </c>
      <c r="AA518" s="48">
        <f t="shared" si="89"/>
        <v>8375</v>
      </c>
      <c r="AB518" s="49">
        <f t="shared" si="90"/>
        <v>2976933600</v>
      </c>
      <c r="AC518" s="12"/>
    </row>
    <row r="519" spans="1:29" ht="16.5">
      <c r="A519" s="50" t="s">
        <v>1054</v>
      </c>
      <c r="B519" s="36" t="s">
        <v>1055</v>
      </c>
      <c r="C519" s="37" t="s">
        <v>1019</v>
      </c>
      <c r="D519" s="38">
        <v>138</v>
      </c>
      <c r="E519" s="39">
        <v>2653900</v>
      </c>
      <c r="F519" s="38">
        <v>1365</v>
      </c>
      <c r="G519" s="41">
        <v>261299400</v>
      </c>
      <c r="H519" s="42">
        <v>0</v>
      </c>
      <c r="I519" s="41">
        <v>0</v>
      </c>
      <c r="J519" s="42">
        <v>10</v>
      </c>
      <c r="K519" s="41">
        <v>19300</v>
      </c>
      <c r="L519" s="43">
        <f t="shared" si="81"/>
        <v>0.8894811212049314</v>
      </c>
      <c r="M519" s="41">
        <f t="shared" si="82"/>
        <v>1365</v>
      </c>
      <c r="N519" s="42">
        <f t="shared" si="83"/>
        <v>264493600</v>
      </c>
      <c r="O519" s="42">
        <f t="shared" si="84"/>
        <v>191428.13186813187</v>
      </c>
      <c r="P519" s="40">
        <v>191292.89377289376</v>
      </c>
      <c r="Q519" s="45">
        <f t="shared" si="85"/>
        <v>0.0007069687355906871</v>
      </c>
      <c r="R519" s="38">
        <v>56</v>
      </c>
      <c r="S519" s="41">
        <v>22153800</v>
      </c>
      <c r="T519" s="42">
        <v>4</v>
      </c>
      <c r="U519" s="41">
        <v>4445500</v>
      </c>
      <c r="V519" s="42">
        <v>9</v>
      </c>
      <c r="W519" s="41">
        <v>3194200</v>
      </c>
      <c r="X519" s="43">
        <f t="shared" si="86"/>
        <v>0.01087327639234071</v>
      </c>
      <c r="Y519" s="52">
        <f t="shared" si="87"/>
        <v>69</v>
      </c>
      <c r="Z519" s="53">
        <f t="shared" si="88"/>
        <v>29793500</v>
      </c>
      <c r="AA519" s="48">
        <f t="shared" si="89"/>
        <v>1582</v>
      </c>
      <c r="AB519" s="49">
        <f t="shared" si="90"/>
        <v>293766100</v>
      </c>
      <c r="AC519" s="12"/>
    </row>
    <row r="520" spans="1:29" ht="16.5">
      <c r="A520" s="50" t="s">
        <v>1056</v>
      </c>
      <c r="B520" s="36" t="s">
        <v>1057</v>
      </c>
      <c r="C520" s="37" t="s">
        <v>1019</v>
      </c>
      <c r="D520" s="38">
        <v>313</v>
      </c>
      <c r="E520" s="39">
        <v>7050800</v>
      </c>
      <c r="F520" s="38">
        <v>1677</v>
      </c>
      <c r="G520" s="41">
        <v>342478700</v>
      </c>
      <c r="H520" s="42">
        <v>146</v>
      </c>
      <c r="I520" s="41">
        <v>39088600</v>
      </c>
      <c r="J520" s="42">
        <v>253</v>
      </c>
      <c r="K520" s="41">
        <v>1554900</v>
      </c>
      <c r="L520" s="43">
        <f t="shared" si="81"/>
        <v>0.9419307680800295</v>
      </c>
      <c r="M520" s="41">
        <f t="shared" si="82"/>
        <v>1823</v>
      </c>
      <c r="N520" s="42">
        <f t="shared" si="83"/>
        <v>381567300</v>
      </c>
      <c r="O520" s="42">
        <f t="shared" si="84"/>
        <v>209307.35052111902</v>
      </c>
      <c r="P520" s="40">
        <v>209153.48326933626</v>
      </c>
      <c r="Q520" s="45">
        <f t="shared" si="85"/>
        <v>0.0007356666949917524</v>
      </c>
      <c r="R520" s="38">
        <v>46</v>
      </c>
      <c r="S520" s="41">
        <v>14592900</v>
      </c>
      <c r="T520" s="42">
        <v>1</v>
      </c>
      <c r="U520" s="41">
        <v>324700</v>
      </c>
      <c r="V520" s="42">
        <v>0</v>
      </c>
      <c r="W520" s="41">
        <v>0</v>
      </c>
      <c r="X520" s="43">
        <f t="shared" si="86"/>
        <v>0</v>
      </c>
      <c r="Y520" s="52">
        <f t="shared" si="87"/>
        <v>47</v>
      </c>
      <c r="Z520" s="53">
        <f t="shared" si="88"/>
        <v>14917600</v>
      </c>
      <c r="AA520" s="48">
        <f t="shared" si="89"/>
        <v>2436</v>
      </c>
      <c r="AB520" s="49">
        <f t="shared" si="90"/>
        <v>405090600</v>
      </c>
      <c r="AC520" s="12"/>
    </row>
    <row r="521" spans="1:29" ht="16.5">
      <c r="A521" s="50" t="s">
        <v>1058</v>
      </c>
      <c r="B521" s="36" t="s">
        <v>1059</v>
      </c>
      <c r="C521" s="37" t="s">
        <v>1019</v>
      </c>
      <c r="D521" s="38">
        <v>46</v>
      </c>
      <c r="E521" s="39">
        <v>2570700</v>
      </c>
      <c r="F521" s="38">
        <v>450</v>
      </c>
      <c r="G521" s="41">
        <v>80386800</v>
      </c>
      <c r="H521" s="42">
        <v>1</v>
      </c>
      <c r="I521" s="41">
        <v>640100</v>
      </c>
      <c r="J521" s="42">
        <v>1</v>
      </c>
      <c r="K521" s="41">
        <v>20700</v>
      </c>
      <c r="L521" s="43">
        <f t="shared" si="81"/>
        <v>0.6516234512996778</v>
      </c>
      <c r="M521" s="41">
        <f t="shared" si="82"/>
        <v>451</v>
      </c>
      <c r="N521" s="42">
        <f t="shared" si="83"/>
        <v>95511000</v>
      </c>
      <c r="O521" s="42">
        <f t="shared" si="84"/>
        <v>179660.53215077607</v>
      </c>
      <c r="P521" s="40">
        <v>180044.46902654867</v>
      </c>
      <c r="Q521" s="45">
        <f t="shared" si="85"/>
        <v>-0.002132455819656367</v>
      </c>
      <c r="R521" s="38">
        <v>69</v>
      </c>
      <c r="S521" s="41">
        <v>25456500</v>
      </c>
      <c r="T521" s="42">
        <v>2</v>
      </c>
      <c r="U521" s="41">
        <v>787300</v>
      </c>
      <c r="V521" s="42">
        <v>12</v>
      </c>
      <c r="W521" s="41">
        <v>14484100</v>
      </c>
      <c r="X521" s="43">
        <f t="shared" si="86"/>
        <v>0.11648204770230212</v>
      </c>
      <c r="Y521" s="52">
        <f t="shared" si="87"/>
        <v>83</v>
      </c>
      <c r="Z521" s="53">
        <f t="shared" si="88"/>
        <v>40727900</v>
      </c>
      <c r="AA521" s="48">
        <f t="shared" si="89"/>
        <v>581</v>
      </c>
      <c r="AB521" s="49">
        <f t="shared" si="90"/>
        <v>124346200</v>
      </c>
      <c r="AC521" s="12"/>
    </row>
    <row r="522" spans="1:29" ht="16.5">
      <c r="A522" s="50" t="s">
        <v>1060</v>
      </c>
      <c r="B522" s="36" t="s">
        <v>1061</v>
      </c>
      <c r="C522" s="37" t="s">
        <v>1019</v>
      </c>
      <c r="D522" s="38">
        <v>2244</v>
      </c>
      <c r="E522" s="39">
        <v>67936900</v>
      </c>
      <c r="F522" s="38">
        <v>10735</v>
      </c>
      <c r="G522" s="41">
        <v>2299013800</v>
      </c>
      <c r="H522" s="42">
        <v>119</v>
      </c>
      <c r="I522" s="41">
        <v>38465700</v>
      </c>
      <c r="J522" s="42">
        <v>218</v>
      </c>
      <c r="K522" s="41">
        <v>1670800</v>
      </c>
      <c r="L522" s="43">
        <f aca="true" t="shared" si="91" ref="L522:L567">(G522+I522)/AB522</f>
        <v>0.9011518189855984</v>
      </c>
      <c r="M522" s="41">
        <f aca="true" t="shared" si="92" ref="M522:M567">F522+H522</f>
        <v>10854</v>
      </c>
      <c r="N522" s="42">
        <f aca="true" t="shared" si="93" ref="N522:N567">W522+I522+G522</f>
        <v>2340166200</v>
      </c>
      <c r="O522" s="42">
        <f t="shared" si="84"/>
        <v>215356.5045144647</v>
      </c>
      <c r="P522" s="40">
        <v>217375.6769287834</v>
      </c>
      <c r="Q522" s="45">
        <f t="shared" si="85"/>
        <v>-0.009288860846101971</v>
      </c>
      <c r="R522" s="38">
        <v>340</v>
      </c>
      <c r="S522" s="41">
        <v>162207500</v>
      </c>
      <c r="T522" s="42">
        <v>21</v>
      </c>
      <c r="U522" s="41">
        <v>21898400</v>
      </c>
      <c r="V522" s="42">
        <v>4</v>
      </c>
      <c r="W522" s="41">
        <v>2686700</v>
      </c>
      <c r="X522" s="43">
        <f t="shared" si="86"/>
        <v>0.0010357843104372069</v>
      </c>
      <c r="Y522" s="52">
        <f t="shared" si="87"/>
        <v>365</v>
      </c>
      <c r="Z522" s="53">
        <f t="shared" si="88"/>
        <v>186792600</v>
      </c>
      <c r="AA522" s="48">
        <f t="shared" si="89"/>
        <v>13681</v>
      </c>
      <c r="AB522" s="49">
        <f t="shared" si="90"/>
        <v>2593879800</v>
      </c>
      <c r="AC522" s="12"/>
    </row>
    <row r="523" spans="1:29" ht="16.5">
      <c r="A523" s="50" t="s">
        <v>1062</v>
      </c>
      <c r="B523" s="36" t="s">
        <v>1063</v>
      </c>
      <c r="C523" s="37" t="s">
        <v>1019</v>
      </c>
      <c r="D523" s="38">
        <v>6</v>
      </c>
      <c r="E523" s="39">
        <v>68000</v>
      </c>
      <c r="F523" s="38">
        <v>9</v>
      </c>
      <c r="G523" s="41">
        <v>561750</v>
      </c>
      <c r="H523" s="42">
        <v>2</v>
      </c>
      <c r="I523" s="41">
        <v>190900</v>
      </c>
      <c r="J523" s="42">
        <v>8</v>
      </c>
      <c r="K523" s="41">
        <v>64800</v>
      </c>
      <c r="L523" s="43">
        <f t="shared" si="91"/>
        <v>0.3218997925710498</v>
      </c>
      <c r="M523" s="41">
        <f t="shared" si="92"/>
        <v>11</v>
      </c>
      <c r="N523" s="42">
        <f t="shared" si="93"/>
        <v>752650</v>
      </c>
      <c r="O523" s="42">
        <f t="shared" si="84"/>
        <v>68422.72727272728</v>
      </c>
      <c r="P523" s="40">
        <v>84995.83333333333</v>
      </c>
      <c r="Q523" s="45">
        <f t="shared" si="85"/>
        <v>-0.19498727655990256</v>
      </c>
      <c r="R523" s="38">
        <v>2</v>
      </c>
      <c r="S523" s="41">
        <v>1452700</v>
      </c>
      <c r="T523" s="42">
        <v>0</v>
      </c>
      <c r="U523" s="41">
        <v>0</v>
      </c>
      <c r="V523" s="42">
        <v>0</v>
      </c>
      <c r="W523" s="41">
        <v>0</v>
      </c>
      <c r="X523" s="43">
        <f t="shared" si="86"/>
        <v>0</v>
      </c>
      <c r="Y523" s="52">
        <f t="shared" si="87"/>
        <v>2</v>
      </c>
      <c r="Z523" s="53">
        <f t="shared" si="88"/>
        <v>1452700</v>
      </c>
      <c r="AA523" s="48">
        <f t="shared" si="89"/>
        <v>27</v>
      </c>
      <c r="AB523" s="49">
        <f t="shared" si="90"/>
        <v>2338150</v>
      </c>
      <c r="AC523" s="12"/>
    </row>
    <row r="524" spans="1:29" ht="16.5">
      <c r="A524" s="50" t="s">
        <v>1064</v>
      </c>
      <c r="B524" s="36" t="s">
        <v>1065</v>
      </c>
      <c r="C524" s="37" t="s">
        <v>1019</v>
      </c>
      <c r="D524" s="38">
        <v>464</v>
      </c>
      <c r="E524" s="39">
        <v>31423050</v>
      </c>
      <c r="F524" s="38">
        <v>3527</v>
      </c>
      <c r="G524" s="41">
        <v>898028906</v>
      </c>
      <c r="H524" s="42">
        <v>436</v>
      </c>
      <c r="I524" s="41">
        <v>134724100</v>
      </c>
      <c r="J524" s="42">
        <v>807</v>
      </c>
      <c r="K524" s="41">
        <v>6944872</v>
      </c>
      <c r="L524" s="43">
        <f t="shared" si="91"/>
        <v>0.8613988072346567</v>
      </c>
      <c r="M524" s="41">
        <f t="shared" si="92"/>
        <v>3963</v>
      </c>
      <c r="N524" s="42">
        <f t="shared" si="93"/>
        <v>1046274206</v>
      </c>
      <c r="O524" s="42">
        <f t="shared" si="84"/>
        <v>260598.79031037094</v>
      </c>
      <c r="P524" s="40">
        <v>260854.21442986882</v>
      </c>
      <c r="Q524" s="45">
        <f t="shared" si="85"/>
        <v>-0.0009791834111484272</v>
      </c>
      <c r="R524" s="38">
        <v>153</v>
      </c>
      <c r="S524" s="41">
        <v>112741984</v>
      </c>
      <c r="T524" s="42">
        <v>2</v>
      </c>
      <c r="U524" s="41">
        <v>1541400</v>
      </c>
      <c r="V524" s="42">
        <v>12</v>
      </c>
      <c r="W524" s="41">
        <v>13521200</v>
      </c>
      <c r="X524" s="43">
        <f t="shared" si="86"/>
        <v>0.011277764852500694</v>
      </c>
      <c r="Y524" s="52">
        <f t="shared" si="87"/>
        <v>167</v>
      </c>
      <c r="Z524" s="53">
        <f t="shared" si="88"/>
        <v>127804584</v>
      </c>
      <c r="AA524" s="48">
        <f t="shared" si="89"/>
        <v>5401</v>
      </c>
      <c r="AB524" s="49">
        <f t="shared" si="90"/>
        <v>1198925512</v>
      </c>
      <c r="AC524" s="12"/>
    </row>
    <row r="525" spans="1:29" ht="16.5">
      <c r="A525" s="50" t="s">
        <v>1066</v>
      </c>
      <c r="B525" s="36" t="s">
        <v>1067</v>
      </c>
      <c r="C525" s="37" t="s">
        <v>1068</v>
      </c>
      <c r="D525" s="38">
        <v>116</v>
      </c>
      <c r="E525" s="39">
        <v>21771500</v>
      </c>
      <c r="F525" s="38">
        <v>4427</v>
      </c>
      <c r="G525" s="41">
        <v>1382091250</v>
      </c>
      <c r="H525" s="42">
        <v>0</v>
      </c>
      <c r="I525" s="41">
        <v>0</v>
      </c>
      <c r="J525" s="42">
        <v>1</v>
      </c>
      <c r="K525" s="41">
        <v>420</v>
      </c>
      <c r="L525" s="43">
        <f t="shared" si="91"/>
        <v>0.7565196715353723</v>
      </c>
      <c r="M525" s="41">
        <f t="shared" si="92"/>
        <v>4427</v>
      </c>
      <c r="N525" s="42">
        <f t="shared" si="93"/>
        <v>1387914150</v>
      </c>
      <c r="O525" s="42">
        <f t="shared" si="84"/>
        <v>312195.9001581206</v>
      </c>
      <c r="P525" s="40">
        <v>311586.22679945675</v>
      </c>
      <c r="Q525" s="45">
        <f t="shared" si="85"/>
        <v>0.0019566762142418336</v>
      </c>
      <c r="R525" s="38">
        <v>113</v>
      </c>
      <c r="S525" s="41">
        <v>385811800</v>
      </c>
      <c r="T525" s="42">
        <v>31</v>
      </c>
      <c r="U525" s="41">
        <v>31409350</v>
      </c>
      <c r="V525" s="42">
        <v>3</v>
      </c>
      <c r="W525" s="41">
        <v>5822900</v>
      </c>
      <c r="X525" s="43">
        <f t="shared" si="86"/>
        <v>0.0031872992433627802</v>
      </c>
      <c r="Y525" s="52">
        <f t="shared" si="87"/>
        <v>147</v>
      </c>
      <c r="Z525" s="53">
        <f t="shared" si="88"/>
        <v>423044050</v>
      </c>
      <c r="AA525" s="48">
        <f t="shared" si="89"/>
        <v>4691</v>
      </c>
      <c r="AB525" s="49">
        <f t="shared" si="90"/>
        <v>1826907220</v>
      </c>
      <c r="AC525" s="12"/>
    </row>
    <row r="526" spans="1:29" ht="16.5">
      <c r="A526" s="50" t="s">
        <v>1069</v>
      </c>
      <c r="B526" s="36" t="s">
        <v>1070</v>
      </c>
      <c r="C526" s="37" t="s">
        <v>1068</v>
      </c>
      <c r="D526" s="38">
        <v>98</v>
      </c>
      <c r="E526" s="39">
        <v>5704900</v>
      </c>
      <c r="F526" s="38">
        <v>4879</v>
      </c>
      <c r="G526" s="41">
        <v>599609500</v>
      </c>
      <c r="H526" s="42">
        <v>0</v>
      </c>
      <c r="I526" s="41">
        <v>0</v>
      </c>
      <c r="J526" s="42">
        <v>0</v>
      </c>
      <c r="K526" s="41">
        <v>0</v>
      </c>
      <c r="L526" s="43">
        <f t="shared" si="91"/>
        <v>0.7871876604118885</v>
      </c>
      <c r="M526" s="41">
        <f t="shared" si="92"/>
        <v>4879</v>
      </c>
      <c r="N526" s="42">
        <f t="shared" si="93"/>
        <v>633067200</v>
      </c>
      <c r="O526" s="42">
        <f t="shared" si="84"/>
        <v>122895.98278335725</v>
      </c>
      <c r="P526" s="40">
        <v>122115.07806080526</v>
      </c>
      <c r="Q526" s="45">
        <f t="shared" si="85"/>
        <v>0.0063948263797788405</v>
      </c>
      <c r="R526" s="38">
        <v>210</v>
      </c>
      <c r="S526" s="41">
        <v>100799200</v>
      </c>
      <c r="T526" s="42">
        <v>17</v>
      </c>
      <c r="U526" s="41">
        <v>22139700</v>
      </c>
      <c r="V526" s="42">
        <v>7</v>
      </c>
      <c r="W526" s="41">
        <v>33457700</v>
      </c>
      <c r="X526" s="43">
        <f t="shared" si="86"/>
        <v>0.04392440177442626</v>
      </c>
      <c r="Y526" s="52">
        <f t="shared" si="87"/>
        <v>234</v>
      </c>
      <c r="Z526" s="53">
        <f t="shared" si="88"/>
        <v>156396600</v>
      </c>
      <c r="AA526" s="48">
        <f t="shared" si="89"/>
        <v>5211</v>
      </c>
      <c r="AB526" s="49">
        <f t="shared" si="90"/>
        <v>761711000</v>
      </c>
      <c r="AC526" s="12"/>
    </row>
    <row r="527" spans="1:29" ht="16.5">
      <c r="A527" s="50" t="s">
        <v>1071</v>
      </c>
      <c r="B527" s="36" t="s">
        <v>1072</v>
      </c>
      <c r="C527" s="37" t="s">
        <v>1068</v>
      </c>
      <c r="D527" s="38">
        <v>71</v>
      </c>
      <c r="E527" s="39">
        <v>6920200</v>
      </c>
      <c r="F527" s="38">
        <v>7494</v>
      </c>
      <c r="G527" s="41">
        <v>1373673600</v>
      </c>
      <c r="H527" s="42">
        <v>1</v>
      </c>
      <c r="I527" s="41">
        <v>202200</v>
      </c>
      <c r="J527" s="42">
        <v>1</v>
      </c>
      <c r="K527" s="41">
        <v>4900</v>
      </c>
      <c r="L527" s="43">
        <f t="shared" si="91"/>
        <v>0.8311159466186584</v>
      </c>
      <c r="M527" s="41">
        <f t="shared" si="92"/>
        <v>7495</v>
      </c>
      <c r="N527" s="42">
        <f t="shared" si="93"/>
        <v>1396259500</v>
      </c>
      <c r="O527" s="42">
        <f t="shared" si="84"/>
        <v>183305.64376250835</v>
      </c>
      <c r="P527" s="40">
        <v>182681.44784292774</v>
      </c>
      <c r="Q527" s="45">
        <f t="shared" si="85"/>
        <v>0.003416854458682116</v>
      </c>
      <c r="R527" s="38">
        <v>278</v>
      </c>
      <c r="S527" s="41">
        <v>205640500</v>
      </c>
      <c r="T527" s="42">
        <v>41</v>
      </c>
      <c r="U527" s="41">
        <v>44224400</v>
      </c>
      <c r="V527" s="42">
        <v>13</v>
      </c>
      <c r="W527" s="41">
        <v>22383700</v>
      </c>
      <c r="X527" s="43">
        <f t="shared" si="86"/>
        <v>0.013540852829875936</v>
      </c>
      <c r="Y527" s="52">
        <f t="shared" si="87"/>
        <v>332</v>
      </c>
      <c r="Z527" s="53">
        <f t="shared" si="88"/>
        <v>272248600</v>
      </c>
      <c r="AA527" s="48">
        <f t="shared" si="89"/>
        <v>7899</v>
      </c>
      <c r="AB527" s="49">
        <f t="shared" si="90"/>
        <v>1653049500</v>
      </c>
      <c r="AC527" s="12"/>
    </row>
    <row r="528" spans="1:29" ht="16.5">
      <c r="A528" s="50" t="s">
        <v>1073</v>
      </c>
      <c r="B528" s="36" t="s">
        <v>1074</v>
      </c>
      <c r="C528" s="37" t="s">
        <v>1068</v>
      </c>
      <c r="D528" s="38">
        <v>787</v>
      </c>
      <c r="E528" s="39">
        <v>54636200</v>
      </c>
      <c r="F528" s="38">
        <v>15126</v>
      </c>
      <c r="G528" s="41">
        <v>523010100</v>
      </c>
      <c r="H528" s="42">
        <v>0</v>
      </c>
      <c r="I528" s="41">
        <v>0</v>
      </c>
      <c r="J528" s="42">
        <v>0</v>
      </c>
      <c r="K528" s="41">
        <v>0</v>
      </c>
      <c r="L528" s="43">
        <f t="shared" si="91"/>
        <v>0.5787930130076514</v>
      </c>
      <c r="M528" s="41">
        <f t="shared" si="92"/>
        <v>15126</v>
      </c>
      <c r="N528" s="42">
        <f t="shared" si="93"/>
        <v>619944900</v>
      </c>
      <c r="O528" s="42">
        <f t="shared" si="84"/>
        <v>34576.894089646965</v>
      </c>
      <c r="P528" s="40">
        <v>34651.95604686569</v>
      </c>
      <c r="Q528" s="45">
        <f t="shared" si="85"/>
        <v>-0.0021661679680422354</v>
      </c>
      <c r="R528" s="38">
        <v>1750</v>
      </c>
      <c r="S528" s="41">
        <v>149822400</v>
      </c>
      <c r="T528" s="42">
        <v>181</v>
      </c>
      <c r="U528" s="41">
        <v>79218500</v>
      </c>
      <c r="V528" s="42">
        <v>638</v>
      </c>
      <c r="W528" s="41">
        <v>96934800</v>
      </c>
      <c r="X528" s="43">
        <f t="shared" si="86"/>
        <v>0.10727361662287992</v>
      </c>
      <c r="Y528" s="52">
        <f t="shared" si="87"/>
        <v>2569</v>
      </c>
      <c r="Z528" s="53">
        <f t="shared" si="88"/>
        <v>325975700</v>
      </c>
      <c r="AA528" s="48">
        <f t="shared" si="89"/>
        <v>18482</v>
      </c>
      <c r="AB528" s="49">
        <f t="shared" si="90"/>
        <v>903622000</v>
      </c>
      <c r="AC528" s="12"/>
    </row>
    <row r="529" spans="1:29" ht="16.5">
      <c r="A529" s="50" t="s">
        <v>1075</v>
      </c>
      <c r="B529" s="36" t="s">
        <v>1076</v>
      </c>
      <c r="C529" s="37" t="s">
        <v>1068</v>
      </c>
      <c r="D529" s="38">
        <v>37</v>
      </c>
      <c r="E529" s="39">
        <v>1721500</v>
      </c>
      <c r="F529" s="38">
        <v>2481</v>
      </c>
      <c r="G529" s="41">
        <v>211405000</v>
      </c>
      <c r="H529" s="42">
        <v>0</v>
      </c>
      <c r="I529" s="41">
        <v>0</v>
      </c>
      <c r="J529" s="42">
        <v>0</v>
      </c>
      <c r="K529" s="41">
        <v>0</v>
      </c>
      <c r="L529" s="43">
        <f t="shared" si="91"/>
        <v>0.9216996716577078</v>
      </c>
      <c r="M529" s="41">
        <f t="shared" si="92"/>
        <v>2481</v>
      </c>
      <c r="N529" s="42">
        <f t="shared" si="93"/>
        <v>211405000</v>
      </c>
      <c r="O529" s="42">
        <f t="shared" si="84"/>
        <v>85209.59290608625</v>
      </c>
      <c r="P529" s="40">
        <v>85025.13089005236</v>
      </c>
      <c r="Q529" s="45">
        <f t="shared" si="85"/>
        <v>0.0021694999361121566</v>
      </c>
      <c r="R529" s="38">
        <v>73</v>
      </c>
      <c r="S529" s="41">
        <v>14206300</v>
      </c>
      <c r="T529" s="42">
        <v>16</v>
      </c>
      <c r="U529" s="41">
        <v>2031500</v>
      </c>
      <c r="V529" s="42">
        <v>0</v>
      </c>
      <c r="W529" s="41">
        <v>0</v>
      </c>
      <c r="X529" s="43">
        <f t="shared" si="86"/>
        <v>0</v>
      </c>
      <c r="Y529" s="52">
        <f t="shared" si="87"/>
        <v>89</v>
      </c>
      <c r="Z529" s="53">
        <f t="shared" si="88"/>
        <v>16237800</v>
      </c>
      <c r="AA529" s="48">
        <f t="shared" si="89"/>
        <v>2607</v>
      </c>
      <c r="AB529" s="49">
        <f t="shared" si="90"/>
        <v>229364300</v>
      </c>
      <c r="AC529" s="12"/>
    </row>
    <row r="530" spans="1:29" ht="16.5">
      <c r="A530" s="50" t="s">
        <v>1077</v>
      </c>
      <c r="B530" s="36" t="s">
        <v>1078</v>
      </c>
      <c r="C530" s="37" t="s">
        <v>1068</v>
      </c>
      <c r="D530" s="38">
        <v>56</v>
      </c>
      <c r="E530" s="39">
        <v>2430700</v>
      </c>
      <c r="F530" s="38">
        <v>1308</v>
      </c>
      <c r="G530" s="41">
        <v>133737200</v>
      </c>
      <c r="H530" s="42">
        <v>0</v>
      </c>
      <c r="I530" s="41">
        <v>0</v>
      </c>
      <c r="J530" s="42">
        <v>0</v>
      </c>
      <c r="K530" s="41">
        <v>0</v>
      </c>
      <c r="L530" s="43">
        <f t="shared" si="91"/>
        <v>0.7266525252437439</v>
      </c>
      <c r="M530" s="41">
        <f t="shared" si="92"/>
        <v>1308</v>
      </c>
      <c r="N530" s="42">
        <f t="shared" si="93"/>
        <v>135829200</v>
      </c>
      <c r="O530" s="42">
        <f t="shared" si="84"/>
        <v>102245.56574923548</v>
      </c>
      <c r="P530" s="40">
        <v>102240.73226544622</v>
      </c>
      <c r="Q530" s="45">
        <f t="shared" si="85"/>
        <v>4.727552006095335E-05</v>
      </c>
      <c r="R530" s="38">
        <v>116</v>
      </c>
      <c r="S530" s="41">
        <v>41842700</v>
      </c>
      <c r="T530" s="42">
        <v>12</v>
      </c>
      <c r="U530" s="41">
        <v>3943000</v>
      </c>
      <c r="V530" s="42">
        <v>8</v>
      </c>
      <c r="W530" s="41">
        <v>2092000</v>
      </c>
      <c r="X530" s="43">
        <f t="shared" si="86"/>
        <v>0.011366748240653403</v>
      </c>
      <c r="Y530" s="52">
        <f t="shared" si="87"/>
        <v>136</v>
      </c>
      <c r="Z530" s="53">
        <f t="shared" si="88"/>
        <v>47877700</v>
      </c>
      <c r="AA530" s="48">
        <f t="shared" si="89"/>
        <v>1500</v>
      </c>
      <c r="AB530" s="49">
        <f t="shared" si="90"/>
        <v>184045600</v>
      </c>
      <c r="AC530" s="12"/>
    </row>
    <row r="531" spans="1:29" ht="16.5">
      <c r="A531" s="50" t="s">
        <v>1079</v>
      </c>
      <c r="B531" s="36" t="s">
        <v>1080</v>
      </c>
      <c r="C531" s="37" t="s">
        <v>1068</v>
      </c>
      <c r="D531" s="38">
        <v>157</v>
      </c>
      <c r="E531" s="39">
        <v>6158860</v>
      </c>
      <c r="F531" s="38">
        <v>5665</v>
      </c>
      <c r="G531" s="41">
        <v>688501292</v>
      </c>
      <c r="H531" s="42">
        <v>0</v>
      </c>
      <c r="I531" s="41">
        <v>0</v>
      </c>
      <c r="J531" s="42">
        <v>0</v>
      </c>
      <c r="K531" s="41">
        <v>0</v>
      </c>
      <c r="L531" s="43">
        <f t="shared" si="91"/>
        <v>0.7714546692932873</v>
      </c>
      <c r="M531" s="41">
        <f t="shared" si="92"/>
        <v>5665</v>
      </c>
      <c r="N531" s="42">
        <f t="shared" si="93"/>
        <v>699290692</v>
      </c>
      <c r="O531" s="42">
        <f t="shared" si="84"/>
        <v>121535.97387466903</v>
      </c>
      <c r="P531" s="40">
        <v>121488.29984107363</v>
      </c>
      <c r="Q531" s="45">
        <f t="shared" si="85"/>
        <v>0.0003924166661131972</v>
      </c>
      <c r="R531" s="38">
        <v>255</v>
      </c>
      <c r="S531" s="41">
        <v>73100830</v>
      </c>
      <c r="T531" s="42">
        <v>163</v>
      </c>
      <c r="U531" s="41">
        <v>113921100</v>
      </c>
      <c r="V531" s="42">
        <v>21</v>
      </c>
      <c r="W531" s="41">
        <v>10789400</v>
      </c>
      <c r="X531" s="43">
        <f t="shared" si="86"/>
        <v>0.012089349875719614</v>
      </c>
      <c r="Y531" s="52">
        <f t="shared" si="87"/>
        <v>439</v>
      </c>
      <c r="Z531" s="53">
        <f t="shared" si="88"/>
        <v>197811330</v>
      </c>
      <c r="AA531" s="48">
        <f t="shared" si="89"/>
        <v>6261</v>
      </c>
      <c r="AB531" s="49">
        <f t="shared" si="90"/>
        <v>892471482</v>
      </c>
      <c r="AC531" s="12"/>
    </row>
    <row r="532" spans="1:29" ht="16.5">
      <c r="A532" s="50" t="s">
        <v>1081</v>
      </c>
      <c r="B532" s="36" t="s">
        <v>1082</v>
      </c>
      <c r="C532" s="37" t="s">
        <v>1068</v>
      </c>
      <c r="D532" s="38">
        <v>100</v>
      </c>
      <c r="E532" s="39">
        <v>7897200</v>
      </c>
      <c r="F532" s="38">
        <v>2523</v>
      </c>
      <c r="G532" s="41">
        <v>456530900</v>
      </c>
      <c r="H532" s="42">
        <v>0</v>
      </c>
      <c r="I532" s="41">
        <v>0</v>
      </c>
      <c r="J532" s="42">
        <v>0</v>
      </c>
      <c r="K532" s="41">
        <v>0</v>
      </c>
      <c r="L532" s="43">
        <f t="shared" si="91"/>
        <v>0.5593546623558228</v>
      </c>
      <c r="M532" s="41">
        <f t="shared" si="92"/>
        <v>2523</v>
      </c>
      <c r="N532" s="42">
        <f t="shared" si="93"/>
        <v>456530900</v>
      </c>
      <c r="O532" s="42">
        <f t="shared" si="84"/>
        <v>180947.64169639317</v>
      </c>
      <c r="P532" s="40">
        <v>180332.55445544556</v>
      </c>
      <c r="Q532" s="45">
        <f t="shared" si="85"/>
        <v>0.0034108497093328907</v>
      </c>
      <c r="R532" s="38">
        <v>174</v>
      </c>
      <c r="S532" s="41">
        <v>86825700</v>
      </c>
      <c r="T532" s="42">
        <v>157</v>
      </c>
      <c r="U532" s="41">
        <v>264920500</v>
      </c>
      <c r="V532" s="42">
        <v>0</v>
      </c>
      <c r="W532" s="41">
        <v>0</v>
      </c>
      <c r="X532" s="43">
        <f t="shared" si="86"/>
        <v>0</v>
      </c>
      <c r="Y532" s="52">
        <f t="shared" si="87"/>
        <v>331</v>
      </c>
      <c r="Z532" s="53">
        <f t="shared" si="88"/>
        <v>351746200</v>
      </c>
      <c r="AA532" s="48">
        <f t="shared" si="89"/>
        <v>2954</v>
      </c>
      <c r="AB532" s="49">
        <f t="shared" si="90"/>
        <v>816174300</v>
      </c>
      <c r="AC532" s="12"/>
    </row>
    <row r="533" spans="1:29" ht="16.5">
      <c r="A533" s="50" t="s">
        <v>1083</v>
      </c>
      <c r="B533" s="36" t="s">
        <v>1084</v>
      </c>
      <c r="C533" s="37" t="s">
        <v>1068</v>
      </c>
      <c r="D533" s="38">
        <v>422</v>
      </c>
      <c r="E533" s="39">
        <v>80447400</v>
      </c>
      <c r="F533" s="38">
        <v>10179</v>
      </c>
      <c r="G533" s="41">
        <v>1341153100</v>
      </c>
      <c r="H533" s="42">
        <v>0</v>
      </c>
      <c r="I533" s="41">
        <v>0</v>
      </c>
      <c r="J533" s="42">
        <v>0</v>
      </c>
      <c r="K533" s="41">
        <v>0</v>
      </c>
      <c r="L533" s="43">
        <f t="shared" si="91"/>
        <v>0.49599079197062973</v>
      </c>
      <c r="M533" s="41">
        <f t="shared" si="92"/>
        <v>10179</v>
      </c>
      <c r="N533" s="42">
        <f t="shared" si="93"/>
        <v>1407981600</v>
      </c>
      <c r="O533" s="42">
        <f t="shared" si="84"/>
        <v>131756.862167207</v>
      </c>
      <c r="P533" s="40">
        <v>132659.51771653543</v>
      </c>
      <c r="Q533" s="45">
        <f t="shared" si="85"/>
        <v>-0.006804302961942043</v>
      </c>
      <c r="R533" s="38">
        <v>752</v>
      </c>
      <c r="S533" s="41">
        <v>339697300</v>
      </c>
      <c r="T533" s="42">
        <v>364</v>
      </c>
      <c r="U533" s="41">
        <v>875861600</v>
      </c>
      <c r="V533" s="42">
        <v>96</v>
      </c>
      <c r="W533" s="41">
        <v>66828500</v>
      </c>
      <c r="X533" s="43">
        <f t="shared" si="86"/>
        <v>0.024714792547703337</v>
      </c>
      <c r="Y533" s="52">
        <f t="shared" si="87"/>
        <v>1212</v>
      </c>
      <c r="Z533" s="53">
        <f t="shared" si="88"/>
        <v>1282387400</v>
      </c>
      <c r="AA533" s="48">
        <f t="shared" si="89"/>
        <v>11813</v>
      </c>
      <c r="AB533" s="49">
        <f t="shared" si="90"/>
        <v>2703987900</v>
      </c>
      <c r="AC533" s="12"/>
    </row>
    <row r="534" spans="1:29" ht="16.5">
      <c r="A534" s="50" t="s">
        <v>1085</v>
      </c>
      <c r="B534" s="36" t="s">
        <v>1086</v>
      </c>
      <c r="C534" s="37" t="s">
        <v>1068</v>
      </c>
      <c r="D534" s="38">
        <v>106</v>
      </c>
      <c r="E534" s="39">
        <v>5237000</v>
      </c>
      <c r="F534" s="38">
        <v>2438</v>
      </c>
      <c r="G534" s="41">
        <v>399186700</v>
      </c>
      <c r="H534" s="42">
        <v>0</v>
      </c>
      <c r="I534" s="41">
        <v>0</v>
      </c>
      <c r="J534" s="42">
        <v>0</v>
      </c>
      <c r="K534" s="41">
        <v>0</v>
      </c>
      <c r="L534" s="43">
        <f t="shared" si="91"/>
        <v>0.8351457003312869</v>
      </c>
      <c r="M534" s="41">
        <f t="shared" si="92"/>
        <v>2438</v>
      </c>
      <c r="N534" s="42">
        <f t="shared" si="93"/>
        <v>399186700</v>
      </c>
      <c r="O534" s="42">
        <f t="shared" si="84"/>
        <v>163735.3158326497</v>
      </c>
      <c r="P534" s="40">
        <v>164877.01863354037</v>
      </c>
      <c r="Q534" s="45">
        <f t="shared" si="85"/>
        <v>-0.0069245720862301605</v>
      </c>
      <c r="R534" s="38">
        <v>110</v>
      </c>
      <c r="S534" s="41">
        <v>49585000</v>
      </c>
      <c r="T534" s="42">
        <v>53</v>
      </c>
      <c r="U534" s="41">
        <v>23975800</v>
      </c>
      <c r="V534" s="42">
        <v>0</v>
      </c>
      <c r="W534" s="41">
        <v>0</v>
      </c>
      <c r="X534" s="43">
        <f t="shared" si="86"/>
        <v>0</v>
      </c>
      <c r="Y534" s="52">
        <f t="shared" si="87"/>
        <v>163</v>
      </c>
      <c r="Z534" s="53">
        <f t="shared" si="88"/>
        <v>73560800</v>
      </c>
      <c r="AA534" s="48">
        <f t="shared" si="89"/>
        <v>2707</v>
      </c>
      <c r="AB534" s="49">
        <f t="shared" si="90"/>
        <v>477984500</v>
      </c>
      <c r="AC534" s="12"/>
    </row>
    <row r="535" spans="1:29" ht="16.5">
      <c r="A535" s="50" t="s">
        <v>1087</v>
      </c>
      <c r="B535" s="36" t="s">
        <v>1088</v>
      </c>
      <c r="C535" s="37" t="s">
        <v>1068</v>
      </c>
      <c r="D535" s="38">
        <v>98</v>
      </c>
      <c r="E535" s="39">
        <v>9928600</v>
      </c>
      <c r="F535" s="38">
        <v>3720</v>
      </c>
      <c r="G535" s="41">
        <v>1096855000</v>
      </c>
      <c r="H535" s="42">
        <v>0</v>
      </c>
      <c r="I535" s="41">
        <v>0</v>
      </c>
      <c r="J535" s="42">
        <v>0</v>
      </c>
      <c r="K535" s="41">
        <v>0</v>
      </c>
      <c r="L535" s="43">
        <f t="shared" si="91"/>
        <v>0.7962958465107589</v>
      </c>
      <c r="M535" s="41">
        <f t="shared" si="92"/>
        <v>3720</v>
      </c>
      <c r="N535" s="42">
        <f t="shared" si="93"/>
        <v>1156624800</v>
      </c>
      <c r="O535" s="42">
        <f t="shared" si="84"/>
        <v>294853.4946236559</v>
      </c>
      <c r="P535" s="40">
        <v>291105.37489922065</v>
      </c>
      <c r="Q535" s="45">
        <f t="shared" si="85"/>
        <v>0.01287547413280448</v>
      </c>
      <c r="R535" s="38">
        <v>128</v>
      </c>
      <c r="S535" s="41">
        <v>160680292</v>
      </c>
      <c r="T535" s="42">
        <v>26</v>
      </c>
      <c r="U535" s="41">
        <v>50212900</v>
      </c>
      <c r="V535" s="42">
        <v>14</v>
      </c>
      <c r="W535" s="41">
        <v>59769800</v>
      </c>
      <c r="X535" s="43">
        <f t="shared" si="86"/>
        <v>0.04339173681733571</v>
      </c>
      <c r="Y535" s="52">
        <f t="shared" si="87"/>
        <v>168</v>
      </c>
      <c r="Z535" s="53">
        <f t="shared" si="88"/>
        <v>270662992</v>
      </c>
      <c r="AA535" s="48">
        <f t="shared" si="89"/>
        <v>3986</v>
      </c>
      <c r="AB535" s="49">
        <f t="shared" si="90"/>
        <v>1377446592</v>
      </c>
      <c r="AC535" s="12"/>
    </row>
    <row r="536" spans="1:29" ht="16.5">
      <c r="A536" s="50" t="s">
        <v>1089</v>
      </c>
      <c r="B536" s="36" t="s">
        <v>1090</v>
      </c>
      <c r="C536" s="37" t="s">
        <v>1068</v>
      </c>
      <c r="D536" s="38">
        <v>238</v>
      </c>
      <c r="E536" s="39">
        <v>7108700</v>
      </c>
      <c r="F536" s="38">
        <v>9200</v>
      </c>
      <c r="G536" s="41">
        <v>995404256</v>
      </c>
      <c r="H536" s="42">
        <v>0</v>
      </c>
      <c r="I536" s="41">
        <v>0</v>
      </c>
      <c r="J536" s="42">
        <v>0</v>
      </c>
      <c r="K536" s="41">
        <v>0</v>
      </c>
      <c r="L536" s="43">
        <f t="shared" si="91"/>
        <v>0.8250678745144533</v>
      </c>
      <c r="M536" s="41">
        <f t="shared" si="92"/>
        <v>9200</v>
      </c>
      <c r="N536" s="42">
        <f t="shared" si="93"/>
        <v>1056666356</v>
      </c>
      <c r="O536" s="42">
        <f t="shared" si="84"/>
        <v>108196.1147826087</v>
      </c>
      <c r="P536" s="40">
        <v>108429.44153160013</v>
      </c>
      <c r="Q536" s="45">
        <f t="shared" si="85"/>
        <v>-0.0021518763326234527</v>
      </c>
      <c r="R536" s="38">
        <v>608</v>
      </c>
      <c r="S536" s="41">
        <v>122375400</v>
      </c>
      <c r="T536" s="42">
        <v>60</v>
      </c>
      <c r="U536" s="41">
        <v>20300900</v>
      </c>
      <c r="V536" s="42">
        <v>122</v>
      </c>
      <c r="W536" s="41">
        <v>61262100</v>
      </c>
      <c r="X536" s="43">
        <f t="shared" si="86"/>
        <v>0.05077875680219303</v>
      </c>
      <c r="Y536" s="52">
        <f t="shared" si="87"/>
        <v>790</v>
      </c>
      <c r="Z536" s="53">
        <f t="shared" si="88"/>
        <v>203938400</v>
      </c>
      <c r="AA536" s="48">
        <f t="shared" si="89"/>
        <v>10228</v>
      </c>
      <c r="AB536" s="49">
        <f t="shared" si="90"/>
        <v>1206451356</v>
      </c>
      <c r="AC536" s="12"/>
    </row>
    <row r="537" spans="1:29" ht="16.5">
      <c r="A537" s="50" t="s">
        <v>1091</v>
      </c>
      <c r="B537" s="36" t="s">
        <v>1092</v>
      </c>
      <c r="C537" s="37" t="s">
        <v>1068</v>
      </c>
      <c r="D537" s="38">
        <v>235</v>
      </c>
      <c r="E537" s="39">
        <v>13442400</v>
      </c>
      <c r="F537" s="38">
        <v>7320</v>
      </c>
      <c r="G537" s="41">
        <v>968768800</v>
      </c>
      <c r="H537" s="42">
        <v>0</v>
      </c>
      <c r="I537" s="41">
        <v>0</v>
      </c>
      <c r="J537" s="42">
        <v>0</v>
      </c>
      <c r="K537" s="41">
        <v>0</v>
      </c>
      <c r="L537" s="43">
        <f t="shared" si="91"/>
        <v>0.6783033560342386</v>
      </c>
      <c r="M537" s="41">
        <f t="shared" si="92"/>
        <v>7320</v>
      </c>
      <c r="N537" s="42">
        <f t="shared" si="93"/>
        <v>1036507310</v>
      </c>
      <c r="O537" s="42">
        <f t="shared" si="84"/>
        <v>132345.4644808743</v>
      </c>
      <c r="P537" s="40">
        <v>132038.73787733915</v>
      </c>
      <c r="Q537" s="45">
        <f t="shared" si="85"/>
        <v>0.0023230046611024957</v>
      </c>
      <c r="R537" s="38">
        <v>346</v>
      </c>
      <c r="S537" s="41">
        <v>128482600</v>
      </c>
      <c r="T537" s="42">
        <v>91</v>
      </c>
      <c r="U537" s="41">
        <v>249791200</v>
      </c>
      <c r="V537" s="42">
        <v>79</v>
      </c>
      <c r="W537" s="41">
        <v>67738510</v>
      </c>
      <c r="X537" s="43">
        <f t="shared" si="86"/>
        <v>0.047428507881094886</v>
      </c>
      <c r="Y537" s="52">
        <f t="shared" si="87"/>
        <v>516</v>
      </c>
      <c r="Z537" s="53">
        <f t="shared" si="88"/>
        <v>446012310</v>
      </c>
      <c r="AA537" s="48">
        <f t="shared" si="89"/>
        <v>8071</v>
      </c>
      <c r="AB537" s="49">
        <f t="shared" si="90"/>
        <v>1428223510</v>
      </c>
      <c r="AC537" s="12"/>
    </row>
    <row r="538" spans="1:29" ht="16.5">
      <c r="A538" s="50" t="s">
        <v>1093</v>
      </c>
      <c r="B538" s="36" t="s">
        <v>1094</v>
      </c>
      <c r="C538" s="37" t="s">
        <v>1068</v>
      </c>
      <c r="D538" s="38">
        <v>96</v>
      </c>
      <c r="E538" s="39">
        <v>4575400</v>
      </c>
      <c r="F538" s="38">
        <v>5199</v>
      </c>
      <c r="G538" s="41">
        <v>612676938</v>
      </c>
      <c r="H538" s="42">
        <v>0</v>
      </c>
      <c r="I538" s="41">
        <v>0</v>
      </c>
      <c r="J538" s="42">
        <v>0</v>
      </c>
      <c r="K538" s="41">
        <v>0</v>
      </c>
      <c r="L538" s="43">
        <f t="shared" si="91"/>
        <v>0.7982589399265817</v>
      </c>
      <c r="M538" s="41">
        <f t="shared" si="92"/>
        <v>5199</v>
      </c>
      <c r="N538" s="42">
        <f t="shared" si="93"/>
        <v>656067138</v>
      </c>
      <c r="O538" s="42">
        <f t="shared" si="84"/>
        <v>117845.15060588575</v>
      </c>
      <c r="P538" s="40">
        <v>117667.12516849606</v>
      </c>
      <c r="Q538" s="45">
        <f t="shared" si="85"/>
        <v>0.00151295816171902</v>
      </c>
      <c r="R538" s="38">
        <v>224</v>
      </c>
      <c r="S538" s="41">
        <v>74149000</v>
      </c>
      <c r="T538" s="42">
        <v>86</v>
      </c>
      <c r="U538" s="41">
        <v>32725000</v>
      </c>
      <c r="V538" s="42">
        <v>48</v>
      </c>
      <c r="W538" s="41">
        <v>43390200</v>
      </c>
      <c r="X538" s="43">
        <f t="shared" si="86"/>
        <v>0.056533244368996254</v>
      </c>
      <c r="Y538" s="52">
        <f t="shared" si="87"/>
        <v>358</v>
      </c>
      <c r="Z538" s="53">
        <f t="shared" si="88"/>
        <v>150264200</v>
      </c>
      <c r="AA538" s="48">
        <f t="shared" si="89"/>
        <v>5653</v>
      </c>
      <c r="AB538" s="49">
        <f t="shared" si="90"/>
        <v>767516538</v>
      </c>
      <c r="AC538" s="12"/>
    </row>
    <row r="539" spans="1:29" ht="16.5">
      <c r="A539" s="50" t="s">
        <v>1095</v>
      </c>
      <c r="B539" s="36" t="s">
        <v>1096</v>
      </c>
      <c r="C539" s="37" t="s">
        <v>1068</v>
      </c>
      <c r="D539" s="38">
        <v>24</v>
      </c>
      <c r="E539" s="39">
        <v>1242200</v>
      </c>
      <c r="F539" s="38">
        <v>3312</v>
      </c>
      <c r="G539" s="41">
        <v>835145700</v>
      </c>
      <c r="H539" s="42">
        <v>0</v>
      </c>
      <c r="I539" s="41">
        <v>0</v>
      </c>
      <c r="J539" s="42">
        <v>0</v>
      </c>
      <c r="K539" s="41">
        <v>0</v>
      </c>
      <c r="L539" s="43">
        <f t="shared" si="91"/>
        <v>0.7945244459158817</v>
      </c>
      <c r="M539" s="41">
        <f t="shared" si="92"/>
        <v>3312</v>
      </c>
      <c r="N539" s="42">
        <f t="shared" si="93"/>
        <v>939444400</v>
      </c>
      <c r="O539" s="42">
        <f t="shared" si="84"/>
        <v>252157.51811594202</v>
      </c>
      <c r="P539" s="40">
        <v>252569.00302114803</v>
      </c>
      <c r="Q539" s="45">
        <f t="shared" si="85"/>
        <v>-0.0016291979628694259</v>
      </c>
      <c r="R539" s="38">
        <v>182</v>
      </c>
      <c r="S539" s="41">
        <v>91475600</v>
      </c>
      <c r="T539" s="42">
        <v>24</v>
      </c>
      <c r="U539" s="41">
        <v>18964300</v>
      </c>
      <c r="V539" s="42">
        <v>35</v>
      </c>
      <c r="W539" s="41">
        <v>104298700</v>
      </c>
      <c r="X539" s="43">
        <f t="shared" si="86"/>
        <v>0.09922564030114359</v>
      </c>
      <c r="Y539" s="52">
        <f t="shared" si="87"/>
        <v>241</v>
      </c>
      <c r="Z539" s="53">
        <f t="shared" si="88"/>
        <v>214738600</v>
      </c>
      <c r="AA539" s="48">
        <f t="shared" si="89"/>
        <v>3577</v>
      </c>
      <c r="AB539" s="49">
        <f t="shared" si="90"/>
        <v>1051126500</v>
      </c>
      <c r="AC539" s="12"/>
    </row>
    <row r="540" spans="1:29" ht="16.5">
      <c r="A540" s="50" t="s">
        <v>1097</v>
      </c>
      <c r="B540" s="36" t="s">
        <v>1098</v>
      </c>
      <c r="C540" s="37" t="s">
        <v>1068</v>
      </c>
      <c r="D540" s="38">
        <v>331</v>
      </c>
      <c r="E540" s="39">
        <v>10285200</v>
      </c>
      <c r="F540" s="38">
        <v>7340</v>
      </c>
      <c r="G540" s="41">
        <v>900088300</v>
      </c>
      <c r="H540" s="42">
        <v>1</v>
      </c>
      <c r="I540" s="41">
        <v>242000</v>
      </c>
      <c r="J540" s="42">
        <v>1</v>
      </c>
      <c r="K540" s="41">
        <v>4900</v>
      </c>
      <c r="L540" s="43">
        <f t="shared" si="91"/>
        <v>0.9046061016607198</v>
      </c>
      <c r="M540" s="41">
        <f t="shared" si="92"/>
        <v>7341</v>
      </c>
      <c r="N540" s="42">
        <f t="shared" si="93"/>
        <v>925485800</v>
      </c>
      <c r="O540" s="42">
        <f t="shared" si="84"/>
        <v>122644.0948099714</v>
      </c>
      <c r="P540" s="40">
        <v>122233.31969448991</v>
      </c>
      <c r="Q540" s="45">
        <f t="shared" si="85"/>
        <v>0.0033605821760235447</v>
      </c>
      <c r="R540" s="38">
        <v>222</v>
      </c>
      <c r="S540" s="41">
        <v>53192000</v>
      </c>
      <c r="T540" s="42">
        <v>26</v>
      </c>
      <c r="U540" s="41">
        <v>6305400</v>
      </c>
      <c r="V540" s="42">
        <v>9</v>
      </c>
      <c r="W540" s="41">
        <v>25155500</v>
      </c>
      <c r="X540" s="43">
        <f t="shared" si="86"/>
        <v>0.025274967187404705</v>
      </c>
      <c r="Y540" s="52">
        <f t="shared" si="87"/>
        <v>257</v>
      </c>
      <c r="Z540" s="53">
        <f t="shared" si="88"/>
        <v>84652900</v>
      </c>
      <c r="AA540" s="48">
        <f t="shared" si="89"/>
        <v>7930</v>
      </c>
      <c r="AB540" s="49">
        <f t="shared" si="90"/>
        <v>995273300</v>
      </c>
      <c r="AC540" s="12"/>
    </row>
    <row r="541" spans="1:29" ht="16.5">
      <c r="A541" s="50" t="s">
        <v>1099</v>
      </c>
      <c r="B541" s="36" t="s">
        <v>274</v>
      </c>
      <c r="C541" s="37" t="s">
        <v>1068</v>
      </c>
      <c r="D541" s="38">
        <v>102</v>
      </c>
      <c r="E541" s="39">
        <v>7113800</v>
      </c>
      <c r="F541" s="38">
        <v>4811</v>
      </c>
      <c r="G541" s="41">
        <v>777558900</v>
      </c>
      <c r="H541" s="42">
        <v>0</v>
      </c>
      <c r="I541" s="41">
        <v>0</v>
      </c>
      <c r="J541" s="42">
        <v>1</v>
      </c>
      <c r="K541" s="41">
        <v>25400</v>
      </c>
      <c r="L541" s="43">
        <f t="shared" si="91"/>
        <v>0.7003994000891759</v>
      </c>
      <c r="M541" s="41">
        <f t="shared" si="92"/>
        <v>4811</v>
      </c>
      <c r="N541" s="42">
        <f t="shared" si="93"/>
        <v>863690700</v>
      </c>
      <c r="O541" s="42">
        <f t="shared" si="84"/>
        <v>161621.05591353148</v>
      </c>
      <c r="P541" s="40">
        <v>161001.0197710718</v>
      </c>
      <c r="Q541" s="45">
        <f t="shared" si="85"/>
        <v>0.0038511317713473174</v>
      </c>
      <c r="R541" s="38">
        <v>234</v>
      </c>
      <c r="S541" s="41">
        <v>194985900</v>
      </c>
      <c r="T541" s="42">
        <v>65</v>
      </c>
      <c r="U541" s="41">
        <v>44349200</v>
      </c>
      <c r="V541" s="42">
        <v>19</v>
      </c>
      <c r="W541" s="41">
        <v>86131800</v>
      </c>
      <c r="X541" s="43">
        <f t="shared" si="86"/>
        <v>0.07758468335787923</v>
      </c>
      <c r="Y541" s="52">
        <f t="shared" si="87"/>
        <v>318</v>
      </c>
      <c r="Z541" s="53">
        <f t="shared" si="88"/>
        <v>325466900</v>
      </c>
      <c r="AA541" s="48">
        <f t="shared" si="89"/>
        <v>5232</v>
      </c>
      <c r="AB541" s="49">
        <f t="shared" si="90"/>
        <v>1110165000</v>
      </c>
      <c r="AC541" s="12"/>
    </row>
    <row r="542" spans="1:29" ht="16.5">
      <c r="A542" s="50" t="s">
        <v>1100</v>
      </c>
      <c r="B542" s="36" t="s">
        <v>1101</v>
      </c>
      <c r="C542" s="37" t="s">
        <v>1068</v>
      </c>
      <c r="D542" s="38">
        <v>76</v>
      </c>
      <c r="E542" s="39">
        <v>12040500</v>
      </c>
      <c r="F542" s="38">
        <v>6247</v>
      </c>
      <c r="G542" s="41">
        <v>2581194700</v>
      </c>
      <c r="H542" s="42">
        <v>0</v>
      </c>
      <c r="I542" s="41">
        <v>0</v>
      </c>
      <c r="J542" s="42">
        <v>0</v>
      </c>
      <c r="K542" s="41">
        <v>0</v>
      </c>
      <c r="L542" s="43">
        <f t="shared" si="91"/>
        <v>0.8244877517544437</v>
      </c>
      <c r="M542" s="41">
        <f t="shared" si="92"/>
        <v>6247</v>
      </c>
      <c r="N542" s="42">
        <f t="shared" si="93"/>
        <v>2650568400</v>
      </c>
      <c r="O542" s="42">
        <f t="shared" si="84"/>
        <v>413189.48295181687</v>
      </c>
      <c r="P542" s="40">
        <v>410785.5812459859</v>
      </c>
      <c r="Q542" s="45">
        <f t="shared" si="85"/>
        <v>0.005851962229393583</v>
      </c>
      <c r="R542" s="38">
        <v>347</v>
      </c>
      <c r="S542" s="41">
        <v>302951600</v>
      </c>
      <c r="T542" s="42">
        <v>10</v>
      </c>
      <c r="U542" s="41">
        <v>165104200</v>
      </c>
      <c r="V542" s="42">
        <v>39</v>
      </c>
      <c r="W542" s="41">
        <v>69373700</v>
      </c>
      <c r="X542" s="43">
        <f t="shared" si="86"/>
        <v>0.022159415538815126</v>
      </c>
      <c r="Y542" s="52">
        <f t="shared" si="87"/>
        <v>396</v>
      </c>
      <c r="Z542" s="53">
        <f t="shared" si="88"/>
        <v>537429500</v>
      </c>
      <c r="AA542" s="48">
        <f t="shared" si="89"/>
        <v>6719</v>
      </c>
      <c r="AB542" s="49">
        <f t="shared" si="90"/>
        <v>3130664700</v>
      </c>
      <c r="AC542" s="12"/>
    </row>
    <row r="543" spans="1:29" ht="16.5">
      <c r="A543" s="50" t="s">
        <v>1102</v>
      </c>
      <c r="B543" s="36" t="s">
        <v>588</v>
      </c>
      <c r="C543" s="37" t="s">
        <v>1068</v>
      </c>
      <c r="D543" s="38">
        <v>154</v>
      </c>
      <c r="E543" s="39">
        <v>6086400</v>
      </c>
      <c r="F543" s="38">
        <v>16183</v>
      </c>
      <c r="G543" s="41">
        <v>744964800</v>
      </c>
      <c r="H543" s="42">
        <v>0</v>
      </c>
      <c r="I543" s="41">
        <v>0</v>
      </c>
      <c r="J543" s="42">
        <v>0</v>
      </c>
      <c r="K543" s="41">
        <v>0</v>
      </c>
      <c r="L543" s="43">
        <f t="shared" si="91"/>
        <v>0.7214663523184472</v>
      </c>
      <c r="M543" s="41">
        <f t="shared" si="92"/>
        <v>16183</v>
      </c>
      <c r="N543" s="42">
        <f t="shared" si="93"/>
        <v>767738400</v>
      </c>
      <c r="O543" s="42">
        <f t="shared" si="84"/>
        <v>46033.78854353334</v>
      </c>
      <c r="P543" s="40">
        <v>45946.23988135698</v>
      </c>
      <c r="Q543" s="45">
        <f t="shared" si="85"/>
        <v>0.0019054586926465602</v>
      </c>
      <c r="R543" s="38">
        <v>730</v>
      </c>
      <c r="S543" s="41">
        <v>189266800</v>
      </c>
      <c r="T543" s="42">
        <v>195</v>
      </c>
      <c r="U543" s="41">
        <v>69478800</v>
      </c>
      <c r="V543" s="42">
        <v>49</v>
      </c>
      <c r="W543" s="41">
        <v>22773600</v>
      </c>
      <c r="X543" s="43">
        <f t="shared" si="86"/>
        <v>0.022055251632237375</v>
      </c>
      <c r="Y543" s="52">
        <f t="shared" si="87"/>
        <v>974</v>
      </c>
      <c r="Z543" s="53">
        <f t="shared" si="88"/>
        <v>281519200</v>
      </c>
      <c r="AA543" s="48">
        <f t="shared" si="89"/>
        <v>17311</v>
      </c>
      <c r="AB543" s="49">
        <f t="shared" si="90"/>
        <v>1032570400</v>
      </c>
      <c r="AC543" s="12"/>
    </row>
    <row r="544" spans="1:29" ht="16.5">
      <c r="A544" s="50" t="s">
        <v>1103</v>
      </c>
      <c r="B544" s="36" t="s">
        <v>1104</v>
      </c>
      <c r="C544" s="37" t="s">
        <v>1068</v>
      </c>
      <c r="D544" s="38">
        <v>257</v>
      </c>
      <c r="E544" s="39">
        <v>13162700</v>
      </c>
      <c r="F544" s="38">
        <v>9200</v>
      </c>
      <c r="G544" s="41">
        <v>1673761100</v>
      </c>
      <c r="H544" s="42">
        <v>0</v>
      </c>
      <c r="I544" s="41">
        <v>0</v>
      </c>
      <c r="J544" s="42">
        <v>1</v>
      </c>
      <c r="K544" s="41">
        <v>4200</v>
      </c>
      <c r="L544" s="43">
        <f t="shared" si="91"/>
        <v>0.8967231448936944</v>
      </c>
      <c r="M544" s="41">
        <f t="shared" si="92"/>
        <v>9200</v>
      </c>
      <c r="N544" s="42">
        <f t="shared" si="93"/>
        <v>1694067200</v>
      </c>
      <c r="O544" s="42">
        <f t="shared" si="84"/>
        <v>181930.55434782608</v>
      </c>
      <c r="P544" s="40">
        <v>180913.47788189148</v>
      </c>
      <c r="Q544" s="45">
        <f t="shared" si="85"/>
        <v>0.0056218943875403025</v>
      </c>
      <c r="R544" s="38">
        <v>403</v>
      </c>
      <c r="S544" s="41">
        <v>157854800</v>
      </c>
      <c r="T544" s="42">
        <v>4</v>
      </c>
      <c r="U544" s="41">
        <v>1441600</v>
      </c>
      <c r="V544" s="42">
        <v>12</v>
      </c>
      <c r="W544" s="41">
        <v>20306100</v>
      </c>
      <c r="X544" s="43">
        <f t="shared" si="86"/>
        <v>0.010879061445821538</v>
      </c>
      <c r="Y544" s="52">
        <f t="shared" si="87"/>
        <v>419</v>
      </c>
      <c r="Z544" s="53">
        <f t="shared" si="88"/>
        <v>179602500</v>
      </c>
      <c r="AA544" s="48">
        <f t="shared" si="89"/>
        <v>9877</v>
      </c>
      <c r="AB544" s="49">
        <f t="shared" si="90"/>
        <v>1866530500</v>
      </c>
      <c r="AC544" s="12"/>
    </row>
    <row r="545" spans="1:29" ht="16.5">
      <c r="A545" s="50" t="s">
        <v>1105</v>
      </c>
      <c r="B545" s="36" t="s">
        <v>1106</v>
      </c>
      <c r="C545" s="37" t="s">
        <v>1068</v>
      </c>
      <c r="D545" s="38">
        <v>1</v>
      </c>
      <c r="E545" s="39">
        <v>2634000</v>
      </c>
      <c r="F545" s="38">
        <v>698</v>
      </c>
      <c r="G545" s="41">
        <v>12856100</v>
      </c>
      <c r="H545" s="42">
        <v>0</v>
      </c>
      <c r="I545" s="41">
        <v>0</v>
      </c>
      <c r="J545" s="42">
        <v>0</v>
      </c>
      <c r="K545" s="41">
        <v>0</v>
      </c>
      <c r="L545" s="43">
        <f t="shared" si="91"/>
        <v>0.7760205713871803</v>
      </c>
      <c r="M545" s="41">
        <f t="shared" si="92"/>
        <v>698</v>
      </c>
      <c r="N545" s="42">
        <f t="shared" si="93"/>
        <v>12856100</v>
      </c>
      <c r="O545" s="42">
        <f t="shared" si="84"/>
        <v>18418.481375358166</v>
      </c>
      <c r="P545" s="40">
        <v>1540.2298850574712</v>
      </c>
      <c r="Q545" s="45">
        <f t="shared" si="85"/>
        <v>10.958267758628065</v>
      </c>
      <c r="R545" s="38">
        <v>1</v>
      </c>
      <c r="S545" s="41">
        <v>1076600</v>
      </c>
      <c r="T545" s="42">
        <v>0</v>
      </c>
      <c r="U545" s="41">
        <v>0</v>
      </c>
      <c r="V545" s="42">
        <v>0</v>
      </c>
      <c r="W545" s="41">
        <v>0</v>
      </c>
      <c r="X545" s="43">
        <f t="shared" si="86"/>
        <v>0</v>
      </c>
      <c r="Y545" s="52">
        <f t="shared" si="87"/>
        <v>1</v>
      </c>
      <c r="Z545" s="53">
        <f t="shared" si="88"/>
        <v>1076600</v>
      </c>
      <c r="AA545" s="48">
        <f t="shared" si="89"/>
        <v>700</v>
      </c>
      <c r="AB545" s="49">
        <f t="shared" si="90"/>
        <v>16566700</v>
      </c>
      <c r="AC545" s="12"/>
    </row>
    <row r="546" spans="1:29" ht="16.5">
      <c r="A546" s="50" t="s">
        <v>1107</v>
      </c>
      <c r="B546" s="36" t="s">
        <v>1108</v>
      </c>
      <c r="C546" s="37" t="s">
        <v>1109</v>
      </c>
      <c r="D546" s="38">
        <v>188</v>
      </c>
      <c r="E546" s="39">
        <v>5359200</v>
      </c>
      <c r="F546" s="38">
        <v>2254</v>
      </c>
      <c r="G546" s="41">
        <v>521386900</v>
      </c>
      <c r="H546" s="42">
        <v>67</v>
      </c>
      <c r="I546" s="41">
        <v>21176600</v>
      </c>
      <c r="J546" s="42">
        <v>117</v>
      </c>
      <c r="K546" s="41">
        <v>1334800</v>
      </c>
      <c r="L546" s="43">
        <f t="shared" si="91"/>
        <v>0.9563654048116207</v>
      </c>
      <c r="M546" s="41">
        <f t="shared" si="92"/>
        <v>2321</v>
      </c>
      <c r="N546" s="42">
        <f t="shared" si="93"/>
        <v>546901300</v>
      </c>
      <c r="O546" s="42">
        <f t="shared" si="84"/>
        <v>233762.8177509694</v>
      </c>
      <c r="P546" s="40">
        <v>232527.51091703057</v>
      </c>
      <c r="Q546" s="45">
        <f t="shared" si="85"/>
        <v>0.005312519060936483</v>
      </c>
      <c r="R546" s="38">
        <v>19</v>
      </c>
      <c r="S546" s="41">
        <v>13722900</v>
      </c>
      <c r="T546" s="42">
        <v>0</v>
      </c>
      <c r="U546" s="41">
        <v>0</v>
      </c>
      <c r="V546" s="42">
        <v>1</v>
      </c>
      <c r="W546" s="41">
        <v>4337800</v>
      </c>
      <c r="X546" s="43">
        <f t="shared" si="86"/>
        <v>0.007646149903176031</v>
      </c>
      <c r="Y546" s="52">
        <f t="shared" si="87"/>
        <v>20</v>
      </c>
      <c r="Z546" s="53">
        <f t="shared" si="88"/>
        <v>18060700</v>
      </c>
      <c r="AA546" s="48">
        <f t="shared" si="89"/>
        <v>2646</v>
      </c>
      <c r="AB546" s="49">
        <f t="shared" si="90"/>
        <v>567318200</v>
      </c>
      <c r="AC546" s="12"/>
    </row>
    <row r="547" spans="1:29" ht="16.5">
      <c r="A547" s="50" t="s">
        <v>1110</v>
      </c>
      <c r="B547" s="36" t="s">
        <v>1111</v>
      </c>
      <c r="C547" s="37" t="s">
        <v>1109</v>
      </c>
      <c r="D547" s="38">
        <v>46</v>
      </c>
      <c r="E547" s="39">
        <v>3146300</v>
      </c>
      <c r="F547" s="38">
        <v>802</v>
      </c>
      <c r="G547" s="41">
        <v>145794000</v>
      </c>
      <c r="H547" s="42">
        <v>3</v>
      </c>
      <c r="I547" s="41">
        <v>911000</v>
      </c>
      <c r="J547" s="42">
        <v>13</v>
      </c>
      <c r="K547" s="41">
        <v>223787</v>
      </c>
      <c r="L547" s="43">
        <f t="shared" si="91"/>
        <v>0.7123822534060095</v>
      </c>
      <c r="M547" s="41">
        <f t="shared" si="92"/>
        <v>805</v>
      </c>
      <c r="N547" s="42">
        <f t="shared" si="93"/>
        <v>153325700</v>
      </c>
      <c r="O547" s="42">
        <f t="shared" si="84"/>
        <v>182242.23602484472</v>
      </c>
      <c r="P547" s="40">
        <v>182273.97260273973</v>
      </c>
      <c r="Q547" s="45">
        <f t="shared" si="85"/>
        <v>-0.0001741146991083206</v>
      </c>
      <c r="R547" s="38">
        <v>54</v>
      </c>
      <c r="S547" s="41">
        <v>28235800</v>
      </c>
      <c r="T547" s="42">
        <v>16</v>
      </c>
      <c r="U547" s="41">
        <v>21004200</v>
      </c>
      <c r="V547" s="42">
        <v>9</v>
      </c>
      <c r="W547" s="41">
        <v>6620700</v>
      </c>
      <c r="X547" s="43">
        <f t="shared" si="86"/>
        <v>0.032149341775162175</v>
      </c>
      <c r="Y547" s="52">
        <f t="shared" si="87"/>
        <v>79</v>
      </c>
      <c r="Z547" s="53">
        <f t="shared" si="88"/>
        <v>55860700</v>
      </c>
      <c r="AA547" s="48">
        <f t="shared" si="89"/>
        <v>943</v>
      </c>
      <c r="AB547" s="49">
        <f t="shared" si="90"/>
        <v>205935787</v>
      </c>
      <c r="AC547" s="12"/>
    </row>
    <row r="548" spans="1:29" ht="16.5">
      <c r="A548" s="50" t="s">
        <v>1112</v>
      </c>
      <c r="B548" s="36" t="s">
        <v>1113</v>
      </c>
      <c r="C548" s="37" t="s">
        <v>1109</v>
      </c>
      <c r="D548" s="38">
        <v>89</v>
      </c>
      <c r="E548" s="39">
        <v>1665700</v>
      </c>
      <c r="F548" s="38">
        <v>832</v>
      </c>
      <c r="G548" s="41">
        <v>100392123</v>
      </c>
      <c r="H548" s="42">
        <v>2</v>
      </c>
      <c r="I548" s="41">
        <v>459900</v>
      </c>
      <c r="J548" s="42">
        <v>9</v>
      </c>
      <c r="K548" s="41">
        <v>44000</v>
      </c>
      <c r="L548" s="43">
        <f t="shared" si="91"/>
        <v>0.7946743733221951</v>
      </c>
      <c r="M548" s="41">
        <f t="shared" si="92"/>
        <v>834</v>
      </c>
      <c r="N548" s="42">
        <f t="shared" si="93"/>
        <v>103612323</v>
      </c>
      <c r="O548" s="42">
        <f t="shared" si="84"/>
        <v>120925.68705035972</v>
      </c>
      <c r="P548" s="40">
        <v>120912.49760191847</v>
      </c>
      <c r="Q548" s="45">
        <f t="shared" si="85"/>
        <v>0.00010908259032636617</v>
      </c>
      <c r="R548" s="38">
        <v>75</v>
      </c>
      <c r="S548" s="41">
        <v>12594499</v>
      </c>
      <c r="T548" s="42">
        <v>7</v>
      </c>
      <c r="U548" s="41">
        <v>8993350</v>
      </c>
      <c r="V548" s="42">
        <v>9</v>
      </c>
      <c r="W548" s="41">
        <v>2760300</v>
      </c>
      <c r="X548" s="43">
        <f t="shared" si="86"/>
        <v>0.02175008103388521</v>
      </c>
      <c r="Y548" s="52">
        <f t="shared" si="87"/>
        <v>91</v>
      </c>
      <c r="Z548" s="53">
        <f t="shared" si="88"/>
        <v>24348149</v>
      </c>
      <c r="AA548" s="48">
        <f t="shared" si="89"/>
        <v>1023</v>
      </c>
      <c r="AB548" s="49">
        <f t="shared" si="90"/>
        <v>126909872</v>
      </c>
      <c r="AC548" s="12"/>
    </row>
    <row r="549" spans="1:29" ht="16.5">
      <c r="A549" s="50" t="s">
        <v>1114</v>
      </c>
      <c r="B549" s="36" t="s">
        <v>1115</v>
      </c>
      <c r="C549" s="37" t="s">
        <v>1109</v>
      </c>
      <c r="D549" s="38">
        <v>168</v>
      </c>
      <c r="E549" s="39">
        <v>16014700</v>
      </c>
      <c r="F549" s="38">
        <v>1875</v>
      </c>
      <c r="G549" s="41">
        <v>553340800</v>
      </c>
      <c r="H549" s="42">
        <v>209</v>
      </c>
      <c r="I549" s="41">
        <v>72772000</v>
      </c>
      <c r="J549" s="42">
        <v>377</v>
      </c>
      <c r="K549" s="41">
        <v>2121500</v>
      </c>
      <c r="L549" s="43">
        <f t="shared" si="91"/>
        <v>0.8806307668462023</v>
      </c>
      <c r="M549" s="41">
        <f t="shared" si="92"/>
        <v>2084</v>
      </c>
      <c r="N549" s="42">
        <f t="shared" si="93"/>
        <v>626112800</v>
      </c>
      <c r="O549" s="42">
        <f t="shared" si="84"/>
        <v>300438.0038387716</v>
      </c>
      <c r="P549" s="40">
        <v>300575.5992329818</v>
      </c>
      <c r="Q549" s="45">
        <f t="shared" si="85"/>
        <v>-0.0004577730014056752</v>
      </c>
      <c r="R549" s="38">
        <v>123</v>
      </c>
      <c r="S549" s="41">
        <v>59326400</v>
      </c>
      <c r="T549" s="42">
        <v>6</v>
      </c>
      <c r="U549" s="41">
        <v>7406800</v>
      </c>
      <c r="V549" s="42">
        <v>0</v>
      </c>
      <c r="W549" s="41">
        <v>0</v>
      </c>
      <c r="X549" s="43">
        <f t="shared" si="86"/>
        <v>0</v>
      </c>
      <c r="Y549" s="52">
        <f t="shared" si="87"/>
        <v>129</v>
      </c>
      <c r="Z549" s="53">
        <f t="shared" si="88"/>
        <v>66733200</v>
      </c>
      <c r="AA549" s="48">
        <f t="shared" si="89"/>
        <v>2758</v>
      </c>
      <c r="AB549" s="49">
        <f t="shared" si="90"/>
        <v>710982200</v>
      </c>
      <c r="AC549" s="12"/>
    </row>
    <row r="550" spans="1:29" ht="16.5">
      <c r="A550" s="50" t="s">
        <v>1116</v>
      </c>
      <c r="B550" s="36" t="s">
        <v>477</v>
      </c>
      <c r="C550" s="37" t="s">
        <v>1109</v>
      </c>
      <c r="D550" s="38">
        <v>86</v>
      </c>
      <c r="E550" s="39">
        <v>3934500</v>
      </c>
      <c r="F550" s="38">
        <v>967</v>
      </c>
      <c r="G550" s="41">
        <v>287479100</v>
      </c>
      <c r="H550" s="42">
        <v>146</v>
      </c>
      <c r="I550" s="41">
        <v>53345700</v>
      </c>
      <c r="J550" s="42">
        <v>401</v>
      </c>
      <c r="K550" s="41">
        <v>5078095</v>
      </c>
      <c r="L550" s="43">
        <f t="shared" si="91"/>
        <v>0.8245195530272827</v>
      </c>
      <c r="M550" s="41">
        <f t="shared" si="92"/>
        <v>1113</v>
      </c>
      <c r="N550" s="42">
        <f t="shared" si="93"/>
        <v>341131100</v>
      </c>
      <c r="O550" s="42">
        <f t="shared" si="84"/>
        <v>306221.7430368374</v>
      </c>
      <c r="P550" s="40">
        <v>306083.46810422285</v>
      </c>
      <c r="Q550" s="45">
        <f t="shared" si="85"/>
        <v>0.0004517556386529324</v>
      </c>
      <c r="R550" s="38">
        <v>44</v>
      </c>
      <c r="S550" s="41">
        <v>32380700</v>
      </c>
      <c r="T550" s="42">
        <v>14</v>
      </c>
      <c r="U550" s="41">
        <v>30837300</v>
      </c>
      <c r="V550" s="42">
        <v>1</v>
      </c>
      <c r="W550" s="41">
        <v>306300</v>
      </c>
      <c r="X550" s="43">
        <f t="shared" si="86"/>
        <v>0.0007409975421162331</v>
      </c>
      <c r="Y550" s="52">
        <f t="shared" si="87"/>
        <v>59</v>
      </c>
      <c r="Z550" s="53">
        <f t="shared" si="88"/>
        <v>63524300</v>
      </c>
      <c r="AA550" s="48">
        <f t="shared" si="89"/>
        <v>1659</v>
      </c>
      <c r="AB550" s="49">
        <f t="shared" si="90"/>
        <v>413361695</v>
      </c>
      <c r="AC550" s="12"/>
    </row>
    <row r="551" spans="1:29" ht="16.5">
      <c r="A551" s="50" t="s">
        <v>1117</v>
      </c>
      <c r="B551" s="36" t="s">
        <v>1118</v>
      </c>
      <c r="C551" s="37" t="s">
        <v>1109</v>
      </c>
      <c r="D551" s="38">
        <v>83</v>
      </c>
      <c r="E551" s="39">
        <v>4335500</v>
      </c>
      <c r="F551" s="38">
        <v>613</v>
      </c>
      <c r="G551" s="41">
        <v>192630300</v>
      </c>
      <c r="H551" s="42">
        <v>198</v>
      </c>
      <c r="I551" s="41">
        <v>71003900</v>
      </c>
      <c r="J551" s="42">
        <v>407</v>
      </c>
      <c r="K551" s="41">
        <v>2305000</v>
      </c>
      <c r="L551" s="43">
        <f t="shared" si="91"/>
        <v>0.9094240809052279</v>
      </c>
      <c r="M551" s="41">
        <f t="shared" si="92"/>
        <v>811</v>
      </c>
      <c r="N551" s="42">
        <f t="shared" si="93"/>
        <v>263634200</v>
      </c>
      <c r="O551" s="42">
        <f t="shared" si="84"/>
        <v>325072.99630086316</v>
      </c>
      <c r="P551" s="40">
        <v>325723.3045622688</v>
      </c>
      <c r="Q551" s="45">
        <f t="shared" si="85"/>
        <v>-0.0019965051695627093</v>
      </c>
      <c r="R551" s="38">
        <v>23</v>
      </c>
      <c r="S551" s="41">
        <v>19616678</v>
      </c>
      <c r="T551" s="42">
        <v>0</v>
      </c>
      <c r="U551" s="41">
        <v>0</v>
      </c>
      <c r="V551" s="42">
        <v>0</v>
      </c>
      <c r="W551" s="41">
        <v>0</v>
      </c>
      <c r="X551" s="43">
        <f t="shared" si="86"/>
        <v>0</v>
      </c>
      <c r="Y551" s="52">
        <f t="shared" si="87"/>
        <v>23</v>
      </c>
      <c r="Z551" s="53">
        <f t="shared" si="88"/>
        <v>19616678</v>
      </c>
      <c r="AA551" s="48">
        <f t="shared" si="89"/>
        <v>1324</v>
      </c>
      <c r="AB551" s="49">
        <f t="shared" si="90"/>
        <v>289891378</v>
      </c>
      <c r="AC551" s="12"/>
    </row>
    <row r="552" spans="1:29" ht="16.5">
      <c r="A552" s="50" t="s">
        <v>1119</v>
      </c>
      <c r="B552" s="36" t="s">
        <v>406</v>
      </c>
      <c r="C552" s="37" t="s">
        <v>1109</v>
      </c>
      <c r="D552" s="38">
        <v>67</v>
      </c>
      <c r="E552" s="39">
        <v>1437300</v>
      </c>
      <c r="F552" s="38">
        <v>1757</v>
      </c>
      <c r="G552" s="41">
        <v>478381490</v>
      </c>
      <c r="H552" s="42">
        <v>46</v>
      </c>
      <c r="I552" s="41">
        <v>11400500</v>
      </c>
      <c r="J552" s="42">
        <v>100</v>
      </c>
      <c r="K552" s="41">
        <v>1863600</v>
      </c>
      <c r="L552" s="43">
        <f t="shared" si="91"/>
        <v>0.8189571609961608</v>
      </c>
      <c r="M552" s="41">
        <f t="shared" si="92"/>
        <v>1803</v>
      </c>
      <c r="N552" s="42">
        <f t="shared" si="93"/>
        <v>489781990</v>
      </c>
      <c r="O552" s="42">
        <f t="shared" si="84"/>
        <v>271648.358291736</v>
      </c>
      <c r="P552" s="40">
        <v>272109.2567942318</v>
      </c>
      <c r="Q552" s="45">
        <f t="shared" si="85"/>
        <v>-0.0016937994242671734</v>
      </c>
      <c r="R552" s="38">
        <v>57</v>
      </c>
      <c r="S552" s="41">
        <v>92023700</v>
      </c>
      <c r="T552" s="42">
        <v>5</v>
      </c>
      <c r="U552" s="41">
        <v>12949100</v>
      </c>
      <c r="V552" s="42">
        <v>0</v>
      </c>
      <c r="W552" s="41">
        <v>0</v>
      </c>
      <c r="X552" s="43">
        <f t="shared" si="86"/>
        <v>0</v>
      </c>
      <c r="Y552" s="52">
        <f t="shared" si="87"/>
        <v>62</v>
      </c>
      <c r="Z552" s="53">
        <f t="shared" si="88"/>
        <v>104972800</v>
      </c>
      <c r="AA552" s="48">
        <f t="shared" si="89"/>
        <v>2032</v>
      </c>
      <c r="AB552" s="49">
        <f t="shared" si="90"/>
        <v>598055690</v>
      </c>
      <c r="AC552" s="12"/>
    </row>
    <row r="553" spans="1:29" ht="16.5">
      <c r="A553" s="50" t="s">
        <v>1120</v>
      </c>
      <c r="B553" s="36" t="s">
        <v>1121</v>
      </c>
      <c r="C553" s="37" t="s">
        <v>1109</v>
      </c>
      <c r="D553" s="38">
        <v>49</v>
      </c>
      <c r="E553" s="39">
        <v>12455300</v>
      </c>
      <c r="F553" s="38">
        <v>2375</v>
      </c>
      <c r="G553" s="41">
        <v>656120160</v>
      </c>
      <c r="H553" s="42">
        <v>0</v>
      </c>
      <c r="I553" s="41">
        <v>0</v>
      </c>
      <c r="J553" s="42">
        <v>0</v>
      </c>
      <c r="K553" s="41">
        <v>0</v>
      </c>
      <c r="L553" s="43">
        <f t="shared" si="91"/>
        <v>0.640369791113908</v>
      </c>
      <c r="M553" s="41">
        <f t="shared" si="92"/>
        <v>2375</v>
      </c>
      <c r="N553" s="42">
        <f t="shared" si="93"/>
        <v>726680260</v>
      </c>
      <c r="O553" s="42">
        <f t="shared" si="84"/>
        <v>276261.12</v>
      </c>
      <c r="P553" s="40">
        <v>276855.7305263158</v>
      </c>
      <c r="Q553" s="45">
        <f t="shared" si="85"/>
        <v>-0.0021477269955201108</v>
      </c>
      <c r="R553" s="38">
        <v>262</v>
      </c>
      <c r="S553" s="41">
        <v>192709900</v>
      </c>
      <c r="T553" s="42">
        <v>33</v>
      </c>
      <c r="U553" s="41">
        <v>92750280</v>
      </c>
      <c r="V553" s="42">
        <v>31</v>
      </c>
      <c r="W553" s="41">
        <v>70560100</v>
      </c>
      <c r="X553" s="43">
        <f t="shared" si="86"/>
        <v>0.06886628281316103</v>
      </c>
      <c r="Y553" s="52">
        <f t="shared" si="87"/>
        <v>326</v>
      </c>
      <c r="Z553" s="53">
        <f t="shared" si="88"/>
        <v>356020280</v>
      </c>
      <c r="AA553" s="48">
        <f t="shared" si="89"/>
        <v>2750</v>
      </c>
      <c r="AB553" s="49">
        <f t="shared" si="90"/>
        <v>1024595740</v>
      </c>
      <c r="AC553" s="12"/>
    </row>
    <row r="554" spans="1:29" ht="16.5">
      <c r="A554" s="50" t="s">
        <v>1122</v>
      </c>
      <c r="B554" s="36" t="s">
        <v>1123</v>
      </c>
      <c r="C554" s="37" t="s">
        <v>1109</v>
      </c>
      <c r="D554" s="38">
        <v>63</v>
      </c>
      <c r="E554" s="39">
        <v>4790800</v>
      </c>
      <c r="F554" s="38">
        <v>448</v>
      </c>
      <c r="G554" s="41">
        <v>110631850</v>
      </c>
      <c r="H554" s="42">
        <v>146</v>
      </c>
      <c r="I554" s="41">
        <v>39888600</v>
      </c>
      <c r="J554" s="42">
        <v>263</v>
      </c>
      <c r="K554" s="41">
        <v>945350</v>
      </c>
      <c r="L554" s="43">
        <f t="shared" si="91"/>
        <v>0.9551438454260537</v>
      </c>
      <c r="M554" s="41">
        <f t="shared" si="92"/>
        <v>594</v>
      </c>
      <c r="N554" s="42">
        <f t="shared" si="93"/>
        <v>150520450</v>
      </c>
      <c r="O554" s="42">
        <f t="shared" si="84"/>
        <v>253401.43097643097</v>
      </c>
      <c r="P554" s="40">
        <v>252303.7942664418</v>
      </c>
      <c r="Q554" s="45">
        <f t="shared" si="85"/>
        <v>0.004350456611960506</v>
      </c>
      <c r="R554" s="38">
        <v>2</v>
      </c>
      <c r="S554" s="41">
        <v>705700</v>
      </c>
      <c r="T554" s="42">
        <v>1</v>
      </c>
      <c r="U554" s="41">
        <v>627000</v>
      </c>
      <c r="V554" s="42">
        <v>0</v>
      </c>
      <c r="W554" s="41">
        <v>0</v>
      </c>
      <c r="X554" s="43">
        <f t="shared" si="86"/>
        <v>0</v>
      </c>
      <c r="Y554" s="52">
        <f t="shared" si="87"/>
        <v>3</v>
      </c>
      <c r="Z554" s="53">
        <f t="shared" si="88"/>
        <v>1332700</v>
      </c>
      <c r="AA554" s="48">
        <f t="shared" si="89"/>
        <v>923</v>
      </c>
      <c r="AB554" s="49">
        <f t="shared" si="90"/>
        <v>157589300</v>
      </c>
      <c r="AC554" s="12"/>
    </row>
    <row r="555" spans="1:29" ht="16.5">
      <c r="A555" s="50" t="s">
        <v>1124</v>
      </c>
      <c r="B555" s="36" t="s">
        <v>1125</v>
      </c>
      <c r="C555" s="37" t="s">
        <v>1109</v>
      </c>
      <c r="D555" s="38">
        <v>219</v>
      </c>
      <c r="E555" s="39">
        <v>7118700</v>
      </c>
      <c r="F555" s="38">
        <v>958</v>
      </c>
      <c r="G555" s="41">
        <v>195323100</v>
      </c>
      <c r="H555" s="42">
        <v>110</v>
      </c>
      <c r="I555" s="41">
        <v>27759400</v>
      </c>
      <c r="J555" s="42">
        <v>275</v>
      </c>
      <c r="K555" s="41">
        <v>3922500</v>
      </c>
      <c r="L555" s="43">
        <f t="shared" si="91"/>
        <v>0.4668714002197042</v>
      </c>
      <c r="M555" s="41">
        <f t="shared" si="92"/>
        <v>1068</v>
      </c>
      <c r="N555" s="42">
        <f t="shared" si="93"/>
        <v>223082500</v>
      </c>
      <c r="O555" s="42">
        <f t="shared" si="84"/>
        <v>208878.74531835207</v>
      </c>
      <c r="P555" s="40">
        <v>209360.8818011257</v>
      </c>
      <c r="Q555" s="45">
        <f t="shared" si="85"/>
        <v>-0.002302896695055128</v>
      </c>
      <c r="R555" s="38">
        <v>40</v>
      </c>
      <c r="S555" s="41">
        <v>19639300</v>
      </c>
      <c r="T555" s="42">
        <v>8</v>
      </c>
      <c r="U555" s="41">
        <v>224061300</v>
      </c>
      <c r="V555" s="42">
        <v>0</v>
      </c>
      <c r="W555" s="41">
        <v>0</v>
      </c>
      <c r="X555" s="43">
        <f t="shared" si="86"/>
        <v>0</v>
      </c>
      <c r="Y555" s="52">
        <f t="shared" si="87"/>
        <v>48</v>
      </c>
      <c r="Z555" s="53">
        <f t="shared" si="88"/>
        <v>243700600</v>
      </c>
      <c r="AA555" s="48">
        <f t="shared" si="89"/>
        <v>1610</v>
      </c>
      <c r="AB555" s="49">
        <f t="shared" si="90"/>
        <v>477824300</v>
      </c>
      <c r="AC555" s="12"/>
    </row>
    <row r="556" spans="1:29" ht="16.5">
      <c r="A556" s="50" t="s">
        <v>1126</v>
      </c>
      <c r="B556" s="36" t="s">
        <v>1127</v>
      </c>
      <c r="C556" s="37" t="s">
        <v>1109</v>
      </c>
      <c r="D556" s="38">
        <v>109</v>
      </c>
      <c r="E556" s="39">
        <v>3623200</v>
      </c>
      <c r="F556" s="38">
        <v>650</v>
      </c>
      <c r="G556" s="41">
        <v>160486900</v>
      </c>
      <c r="H556" s="42">
        <v>123</v>
      </c>
      <c r="I556" s="41">
        <v>40410800</v>
      </c>
      <c r="J556" s="42">
        <v>233</v>
      </c>
      <c r="K556" s="41">
        <v>1686900</v>
      </c>
      <c r="L556" s="43">
        <f t="shared" si="91"/>
        <v>0.9100251584748366</v>
      </c>
      <c r="M556" s="41">
        <f t="shared" si="92"/>
        <v>773</v>
      </c>
      <c r="N556" s="42">
        <f t="shared" si="93"/>
        <v>201200100</v>
      </c>
      <c r="O556" s="42">
        <f t="shared" si="84"/>
        <v>259893.531694696</v>
      </c>
      <c r="P556" s="40">
        <v>296893.75812743825</v>
      </c>
      <c r="Q556" s="45">
        <f t="shared" si="85"/>
        <v>-0.1246244672374026</v>
      </c>
      <c r="R556" s="38">
        <v>28</v>
      </c>
      <c r="S556" s="41">
        <v>14033300</v>
      </c>
      <c r="T556" s="42">
        <v>1</v>
      </c>
      <c r="U556" s="41">
        <v>217100</v>
      </c>
      <c r="V556" s="42">
        <v>1</v>
      </c>
      <c r="W556" s="41">
        <v>302400</v>
      </c>
      <c r="X556" s="43">
        <f t="shared" si="86"/>
        <v>0.0013698096490043967</v>
      </c>
      <c r="Y556" s="52">
        <f t="shared" si="87"/>
        <v>30</v>
      </c>
      <c r="Z556" s="53">
        <f t="shared" si="88"/>
        <v>14552800</v>
      </c>
      <c r="AA556" s="48">
        <f t="shared" si="89"/>
        <v>1145</v>
      </c>
      <c r="AB556" s="49">
        <f t="shared" si="90"/>
        <v>220760600</v>
      </c>
      <c r="AC556" s="12"/>
    </row>
    <row r="557" spans="1:29" ht="16.5">
      <c r="A557" s="50" t="s">
        <v>1128</v>
      </c>
      <c r="B557" s="36" t="s">
        <v>1129</v>
      </c>
      <c r="C557" s="37" t="s">
        <v>1109</v>
      </c>
      <c r="D557" s="38">
        <v>105</v>
      </c>
      <c r="E557" s="39">
        <v>5846500</v>
      </c>
      <c r="F557" s="38">
        <v>1898</v>
      </c>
      <c r="G557" s="41">
        <v>433039200</v>
      </c>
      <c r="H557" s="42">
        <v>83</v>
      </c>
      <c r="I557" s="41">
        <v>19739000</v>
      </c>
      <c r="J557" s="42">
        <v>193</v>
      </c>
      <c r="K557" s="41">
        <v>1905100</v>
      </c>
      <c r="L557" s="43">
        <f t="shared" si="91"/>
        <v>0.9004957937383492</v>
      </c>
      <c r="M557" s="41">
        <f t="shared" si="92"/>
        <v>1981</v>
      </c>
      <c r="N557" s="42">
        <f t="shared" si="93"/>
        <v>467939800</v>
      </c>
      <c r="O557" s="42">
        <f t="shared" si="84"/>
        <v>228560.42402826855</v>
      </c>
      <c r="P557" s="40">
        <v>228321.71717171717</v>
      </c>
      <c r="Q557" s="45">
        <f t="shared" si="85"/>
        <v>0.0010454846762204784</v>
      </c>
      <c r="R557" s="38">
        <v>66</v>
      </c>
      <c r="S557" s="41">
        <v>24705000</v>
      </c>
      <c r="T557" s="42">
        <v>4</v>
      </c>
      <c r="U557" s="41">
        <v>2413500</v>
      </c>
      <c r="V557" s="42">
        <v>9</v>
      </c>
      <c r="W557" s="41">
        <v>15161600</v>
      </c>
      <c r="X557" s="43">
        <f t="shared" si="86"/>
        <v>0.03015374200070444</v>
      </c>
      <c r="Y557" s="52">
        <f t="shared" si="87"/>
        <v>79</v>
      </c>
      <c r="Z557" s="53">
        <f t="shared" si="88"/>
        <v>42280100</v>
      </c>
      <c r="AA557" s="48">
        <f t="shared" si="89"/>
        <v>2358</v>
      </c>
      <c r="AB557" s="49">
        <f t="shared" si="90"/>
        <v>502809900</v>
      </c>
      <c r="AC557" s="12"/>
    </row>
    <row r="558" spans="1:29" ht="16.5">
      <c r="A558" s="50" t="s">
        <v>1130</v>
      </c>
      <c r="B558" s="36" t="s">
        <v>1131</v>
      </c>
      <c r="C558" s="37" t="s">
        <v>1109</v>
      </c>
      <c r="D558" s="38">
        <v>155</v>
      </c>
      <c r="E558" s="39">
        <v>6321600</v>
      </c>
      <c r="F558" s="38">
        <v>940</v>
      </c>
      <c r="G558" s="41">
        <v>194206300</v>
      </c>
      <c r="H558" s="42">
        <v>143</v>
      </c>
      <c r="I558" s="41">
        <v>33713800</v>
      </c>
      <c r="J558" s="42">
        <v>323</v>
      </c>
      <c r="K558" s="41">
        <v>2698740</v>
      </c>
      <c r="L558" s="43">
        <f t="shared" si="91"/>
        <v>0.8848969067602025</v>
      </c>
      <c r="M558" s="41">
        <f t="shared" si="92"/>
        <v>1083</v>
      </c>
      <c r="N558" s="42">
        <f t="shared" si="93"/>
        <v>228585800</v>
      </c>
      <c r="O558" s="42">
        <f t="shared" si="84"/>
        <v>210452.53924284395</v>
      </c>
      <c r="P558" s="40">
        <v>210645.3456221198</v>
      </c>
      <c r="Q558" s="45">
        <f t="shared" si="85"/>
        <v>-0.0009153127913006001</v>
      </c>
      <c r="R558" s="38">
        <v>60</v>
      </c>
      <c r="S558" s="41">
        <v>19960700</v>
      </c>
      <c r="T558" s="42">
        <v>0</v>
      </c>
      <c r="U558" s="41">
        <v>0</v>
      </c>
      <c r="V558" s="42">
        <v>3</v>
      </c>
      <c r="W558" s="41">
        <v>665700</v>
      </c>
      <c r="X558" s="43">
        <f t="shared" si="86"/>
        <v>0.0025845718338587376</v>
      </c>
      <c r="Y558" s="52">
        <f t="shared" si="87"/>
        <v>63</v>
      </c>
      <c r="Z558" s="53">
        <f t="shared" si="88"/>
        <v>20626400</v>
      </c>
      <c r="AA558" s="48">
        <f t="shared" si="89"/>
        <v>1624</v>
      </c>
      <c r="AB558" s="49">
        <f t="shared" si="90"/>
        <v>257566840</v>
      </c>
      <c r="AC558" s="12"/>
    </row>
    <row r="559" spans="1:29" ht="16.5">
      <c r="A559" s="50" t="s">
        <v>1132</v>
      </c>
      <c r="B559" s="36" t="s">
        <v>1133</v>
      </c>
      <c r="C559" s="37" t="s">
        <v>1109</v>
      </c>
      <c r="D559" s="38">
        <v>204</v>
      </c>
      <c r="E559" s="39">
        <v>4151100</v>
      </c>
      <c r="F559" s="38">
        <v>1033</v>
      </c>
      <c r="G559" s="41">
        <v>235104300</v>
      </c>
      <c r="H559" s="42">
        <v>80</v>
      </c>
      <c r="I559" s="41">
        <v>21452600</v>
      </c>
      <c r="J559" s="42">
        <v>173</v>
      </c>
      <c r="K559" s="41">
        <v>712300</v>
      </c>
      <c r="L559" s="43">
        <f t="shared" si="91"/>
        <v>0.957309366976383</v>
      </c>
      <c r="M559" s="41">
        <f t="shared" si="92"/>
        <v>1113</v>
      </c>
      <c r="N559" s="42">
        <f t="shared" si="93"/>
        <v>256865700</v>
      </c>
      <c r="O559" s="42">
        <f t="shared" si="84"/>
        <v>230509.3441150045</v>
      </c>
      <c r="P559" s="40">
        <v>230422.59225922593</v>
      </c>
      <c r="Q559" s="45">
        <f t="shared" si="85"/>
        <v>0.0003764902344340006</v>
      </c>
      <c r="R559" s="38">
        <v>21</v>
      </c>
      <c r="S559" s="41">
        <v>6268800</v>
      </c>
      <c r="T559" s="42">
        <v>0</v>
      </c>
      <c r="U559" s="41">
        <v>0</v>
      </c>
      <c r="V559" s="42">
        <v>1</v>
      </c>
      <c r="W559" s="41">
        <v>308800</v>
      </c>
      <c r="X559" s="43">
        <f t="shared" si="86"/>
        <v>0.0011522478347778097</v>
      </c>
      <c r="Y559" s="52">
        <f t="shared" si="87"/>
        <v>22</v>
      </c>
      <c r="Z559" s="53">
        <f t="shared" si="88"/>
        <v>6577600</v>
      </c>
      <c r="AA559" s="48">
        <f t="shared" si="89"/>
        <v>1512</v>
      </c>
      <c r="AB559" s="49">
        <f t="shared" si="90"/>
        <v>267997900</v>
      </c>
      <c r="AC559" s="12"/>
    </row>
    <row r="560" spans="1:29" ht="16.5">
      <c r="A560" s="50" t="s">
        <v>1134</v>
      </c>
      <c r="B560" s="36" t="s">
        <v>1135</v>
      </c>
      <c r="C560" s="37" t="s">
        <v>1109</v>
      </c>
      <c r="D560" s="38">
        <v>121</v>
      </c>
      <c r="E560" s="39">
        <v>10554720</v>
      </c>
      <c r="F560" s="38">
        <v>2994</v>
      </c>
      <c r="G560" s="41">
        <v>692445071</v>
      </c>
      <c r="H560" s="42">
        <v>33</v>
      </c>
      <c r="I560" s="41">
        <v>9937000</v>
      </c>
      <c r="J560" s="42">
        <v>77</v>
      </c>
      <c r="K560" s="41">
        <v>639656</v>
      </c>
      <c r="L560" s="43">
        <f t="shared" si="91"/>
        <v>0.7969339649674272</v>
      </c>
      <c r="M560" s="41">
        <f t="shared" si="92"/>
        <v>3027</v>
      </c>
      <c r="N560" s="42">
        <f t="shared" si="93"/>
        <v>733611071</v>
      </c>
      <c r="O560" s="42">
        <f t="shared" si="84"/>
        <v>232039.00594648166</v>
      </c>
      <c r="P560" s="40">
        <v>232860.79093615615</v>
      </c>
      <c r="Q560" s="45">
        <f t="shared" si="85"/>
        <v>-0.003529082703750665</v>
      </c>
      <c r="R560" s="38">
        <v>135</v>
      </c>
      <c r="S560" s="41">
        <v>112264375</v>
      </c>
      <c r="T560" s="42">
        <v>11</v>
      </c>
      <c r="U560" s="41">
        <v>24285600</v>
      </c>
      <c r="V560" s="42">
        <v>3</v>
      </c>
      <c r="W560" s="41">
        <v>31229000</v>
      </c>
      <c r="X560" s="43">
        <f t="shared" si="86"/>
        <v>0.035432924357728636</v>
      </c>
      <c r="Y560" s="52">
        <f t="shared" si="87"/>
        <v>149</v>
      </c>
      <c r="Z560" s="53">
        <f t="shared" si="88"/>
        <v>167778975</v>
      </c>
      <c r="AA560" s="48">
        <f t="shared" si="89"/>
        <v>3374</v>
      </c>
      <c r="AB560" s="49">
        <f t="shared" si="90"/>
        <v>881355422</v>
      </c>
      <c r="AC560" s="12"/>
    </row>
    <row r="561" spans="1:29" ht="16.5">
      <c r="A561" s="50" t="s">
        <v>1136</v>
      </c>
      <c r="B561" s="36" t="s">
        <v>242</v>
      </c>
      <c r="C561" s="37" t="s">
        <v>1109</v>
      </c>
      <c r="D561" s="38">
        <v>717</v>
      </c>
      <c r="E561" s="39">
        <v>13782200</v>
      </c>
      <c r="F561" s="38">
        <v>1801</v>
      </c>
      <c r="G561" s="41">
        <v>410640200</v>
      </c>
      <c r="H561" s="42">
        <v>186</v>
      </c>
      <c r="I561" s="41">
        <v>51939900</v>
      </c>
      <c r="J561" s="42">
        <v>304</v>
      </c>
      <c r="K561" s="41">
        <v>3345415</v>
      </c>
      <c r="L561" s="43">
        <f t="shared" si="91"/>
        <v>0.6873838601374308</v>
      </c>
      <c r="M561" s="41">
        <f t="shared" si="92"/>
        <v>1987</v>
      </c>
      <c r="N561" s="42">
        <f t="shared" si="93"/>
        <v>522642500</v>
      </c>
      <c r="O561" s="42">
        <f t="shared" si="84"/>
        <v>232803.27126321086</v>
      </c>
      <c r="P561" s="40">
        <v>232573.60201511334</v>
      </c>
      <c r="Q561" s="45">
        <f t="shared" si="85"/>
        <v>0.0009875121084575772</v>
      </c>
      <c r="R561" s="38">
        <v>60</v>
      </c>
      <c r="S561" s="41">
        <v>115863850</v>
      </c>
      <c r="T561" s="42">
        <v>14</v>
      </c>
      <c r="U561" s="41">
        <v>17323500</v>
      </c>
      <c r="V561" s="42">
        <v>4</v>
      </c>
      <c r="W561" s="41">
        <v>60062400</v>
      </c>
      <c r="X561" s="43">
        <f t="shared" si="86"/>
        <v>0.089251406104842</v>
      </c>
      <c r="Y561" s="52">
        <f t="shared" si="87"/>
        <v>78</v>
      </c>
      <c r="Z561" s="53">
        <f t="shared" si="88"/>
        <v>193249750</v>
      </c>
      <c r="AA561" s="48">
        <f t="shared" si="89"/>
        <v>3086</v>
      </c>
      <c r="AB561" s="49">
        <f t="shared" si="90"/>
        <v>672957465</v>
      </c>
      <c r="AC561" s="12"/>
    </row>
    <row r="562" spans="1:29" ht="16.5">
      <c r="A562" s="50" t="s">
        <v>1137</v>
      </c>
      <c r="B562" s="36" t="s">
        <v>1138</v>
      </c>
      <c r="C562" s="37" t="s">
        <v>1109</v>
      </c>
      <c r="D562" s="38">
        <v>165</v>
      </c>
      <c r="E562" s="39">
        <v>3726400</v>
      </c>
      <c r="F562" s="38">
        <v>850</v>
      </c>
      <c r="G562" s="41">
        <v>140974800</v>
      </c>
      <c r="H562" s="42">
        <v>19</v>
      </c>
      <c r="I562" s="41">
        <v>3936200</v>
      </c>
      <c r="J562" s="42">
        <v>51</v>
      </c>
      <c r="K562" s="41">
        <v>259500</v>
      </c>
      <c r="L562" s="43">
        <f t="shared" si="91"/>
        <v>0.91360615026514</v>
      </c>
      <c r="M562" s="41">
        <f t="shared" si="92"/>
        <v>869</v>
      </c>
      <c r="N562" s="42">
        <f t="shared" si="93"/>
        <v>145882200</v>
      </c>
      <c r="O562" s="42">
        <f t="shared" si="84"/>
        <v>166756.0414269275</v>
      </c>
      <c r="P562" s="40">
        <v>166523.85321100918</v>
      </c>
      <c r="Q562" s="45">
        <f t="shared" si="85"/>
        <v>0.0013943240649380117</v>
      </c>
      <c r="R562" s="38">
        <v>25</v>
      </c>
      <c r="S562" s="41">
        <v>6563700</v>
      </c>
      <c r="T562" s="42">
        <v>2</v>
      </c>
      <c r="U562" s="41">
        <v>2182500</v>
      </c>
      <c r="V562" s="42">
        <v>1</v>
      </c>
      <c r="W562" s="41">
        <v>971200</v>
      </c>
      <c r="X562" s="43">
        <f t="shared" si="86"/>
        <v>0.006123029260287376</v>
      </c>
      <c r="Y562" s="52">
        <f t="shared" si="87"/>
        <v>28</v>
      </c>
      <c r="Z562" s="53">
        <f t="shared" si="88"/>
        <v>9717400</v>
      </c>
      <c r="AA562" s="48">
        <f t="shared" si="89"/>
        <v>1113</v>
      </c>
      <c r="AB562" s="49">
        <f t="shared" si="90"/>
        <v>158614300</v>
      </c>
      <c r="AC562" s="12"/>
    </row>
    <row r="563" spans="1:29" ht="16.5">
      <c r="A563" s="50" t="s">
        <v>1139</v>
      </c>
      <c r="B563" s="36" t="s">
        <v>1140</v>
      </c>
      <c r="C563" s="37" t="s">
        <v>1109</v>
      </c>
      <c r="D563" s="38">
        <v>175</v>
      </c>
      <c r="E563" s="39">
        <v>11668700</v>
      </c>
      <c r="F563" s="38">
        <v>4496</v>
      </c>
      <c r="G563" s="41">
        <v>495518100</v>
      </c>
      <c r="H563" s="42">
        <v>0</v>
      </c>
      <c r="I563" s="41">
        <v>0</v>
      </c>
      <c r="J563" s="42">
        <v>1</v>
      </c>
      <c r="K563" s="41">
        <v>225</v>
      </c>
      <c r="L563" s="43">
        <f t="shared" si="91"/>
        <v>0.7003660462646606</v>
      </c>
      <c r="M563" s="41">
        <f t="shared" si="92"/>
        <v>4496</v>
      </c>
      <c r="N563" s="42">
        <f t="shared" si="93"/>
        <v>528979200</v>
      </c>
      <c r="O563" s="42">
        <f t="shared" si="84"/>
        <v>110213.10053380782</v>
      </c>
      <c r="P563" s="40">
        <v>110179.49744273961</v>
      </c>
      <c r="Q563" s="45">
        <f t="shared" si="85"/>
        <v>0.0003049849731405805</v>
      </c>
      <c r="R563" s="38">
        <v>350</v>
      </c>
      <c r="S563" s="41">
        <v>122687900</v>
      </c>
      <c r="T563" s="42">
        <v>39</v>
      </c>
      <c r="U563" s="41">
        <v>44177000</v>
      </c>
      <c r="V563" s="42">
        <v>36</v>
      </c>
      <c r="W563" s="41">
        <v>33461100</v>
      </c>
      <c r="X563" s="43">
        <f t="shared" si="86"/>
        <v>0.04729397031241934</v>
      </c>
      <c r="Y563" s="52">
        <f t="shared" si="87"/>
        <v>425</v>
      </c>
      <c r="Z563" s="53">
        <f t="shared" si="88"/>
        <v>200326000</v>
      </c>
      <c r="AA563" s="48">
        <f t="shared" si="89"/>
        <v>5097</v>
      </c>
      <c r="AB563" s="49">
        <f t="shared" si="90"/>
        <v>707513025</v>
      </c>
      <c r="AC563" s="12"/>
    </row>
    <row r="564" spans="1:29" ht="16.5">
      <c r="A564" s="50" t="s">
        <v>1141</v>
      </c>
      <c r="B564" s="36" t="s">
        <v>1142</v>
      </c>
      <c r="C564" s="37" t="s">
        <v>1109</v>
      </c>
      <c r="D564" s="38">
        <v>132</v>
      </c>
      <c r="E564" s="39">
        <v>4657675</v>
      </c>
      <c r="F564" s="38">
        <v>1234</v>
      </c>
      <c r="G564" s="41">
        <v>208726920</v>
      </c>
      <c r="H564" s="42">
        <v>108</v>
      </c>
      <c r="I564" s="41">
        <v>27787850</v>
      </c>
      <c r="J564" s="42">
        <v>192</v>
      </c>
      <c r="K564" s="41">
        <v>2472870</v>
      </c>
      <c r="L564" s="43">
        <f t="shared" si="91"/>
        <v>0.6857032679316188</v>
      </c>
      <c r="M564" s="41">
        <f t="shared" si="92"/>
        <v>1342</v>
      </c>
      <c r="N564" s="42">
        <f t="shared" si="93"/>
        <v>236935370</v>
      </c>
      <c r="O564" s="42">
        <f t="shared" si="84"/>
        <v>176240.51415797317</v>
      </c>
      <c r="P564" s="40">
        <v>176309.51564828615</v>
      </c>
      <c r="Q564" s="45">
        <f t="shared" si="85"/>
        <v>-0.0003913656620248814</v>
      </c>
      <c r="R564" s="38">
        <v>55</v>
      </c>
      <c r="S564" s="41">
        <v>95481400</v>
      </c>
      <c r="T564" s="42">
        <v>4</v>
      </c>
      <c r="U564" s="41">
        <v>5375600</v>
      </c>
      <c r="V564" s="42">
        <v>2</v>
      </c>
      <c r="W564" s="41">
        <v>420600</v>
      </c>
      <c r="X564" s="43">
        <f t="shared" si="86"/>
        <v>0.0012194028918026511</v>
      </c>
      <c r="Y564" s="52">
        <f t="shared" si="87"/>
        <v>61</v>
      </c>
      <c r="Z564" s="53">
        <f t="shared" si="88"/>
        <v>101277600</v>
      </c>
      <c r="AA564" s="48">
        <f t="shared" si="89"/>
        <v>1727</v>
      </c>
      <c r="AB564" s="49">
        <f t="shared" si="90"/>
        <v>344922915</v>
      </c>
      <c r="AC564" s="12"/>
    </row>
    <row r="565" spans="1:29" ht="16.5">
      <c r="A565" s="50" t="s">
        <v>1143</v>
      </c>
      <c r="B565" s="36" t="s">
        <v>1144</v>
      </c>
      <c r="C565" s="37" t="s">
        <v>1109</v>
      </c>
      <c r="D565" s="38">
        <v>65</v>
      </c>
      <c r="E565" s="39">
        <v>1773000</v>
      </c>
      <c r="F565" s="38">
        <v>2019</v>
      </c>
      <c r="G565" s="41">
        <v>288213500</v>
      </c>
      <c r="H565" s="42">
        <v>1</v>
      </c>
      <c r="I565" s="41">
        <v>437600</v>
      </c>
      <c r="J565" s="42">
        <v>4</v>
      </c>
      <c r="K565" s="41">
        <v>10100</v>
      </c>
      <c r="L565" s="43">
        <f t="shared" si="91"/>
        <v>0.7912673908889876</v>
      </c>
      <c r="M565" s="41">
        <f t="shared" si="92"/>
        <v>2020</v>
      </c>
      <c r="N565" s="42">
        <f t="shared" si="93"/>
        <v>307728800</v>
      </c>
      <c r="O565" s="42">
        <f t="shared" si="84"/>
        <v>142896.58415841585</v>
      </c>
      <c r="P565" s="40">
        <v>143146.28712871287</v>
      </c>
      <c r="Q565" s="45">
        <f t="shared" si="85"/>
        <v>-0.0017443901291864605</v>
      </c>
      <c r="R565" s="38">
        <v>157</v>
      </c>
      <c r="S565" s="41">
        <v>42956700</v>
      </c>
      <c r="T565" s="42">
        <v>13</v>
      </c>
      <c r="U565" s="41">
        <v>12327300</v>
      </c>
      <c r="V565" s="42">
        <v>19</v>
      </c>
      <c r="W565" s="41">
        <v>19077700</v>
      </c>
      <c r="X565" s="43">
        <f t="shared" si="86"/>
        <v>0.05229691452124325</v>
      </c>
      <c r="Y565" s="52">
        <f t="shared" si="87"/>
        <v>189</v>
      </c>
      <c r="Z565" s="53">
        <f t="shared" si="88"/>
        <v>74361700</v>
      </c>
      <c r="AA565" s="48">
        <f t="shared" si="89"/>
        <v>2278</v>
      </c>
      <c r="AB565" s="49">
        <f t="shared" si="90"/>
        <v>364795900</v>
      </c>
      <c r="AC565" s="12"/>
    </row>
    <row r="566" spans="1:29" ht="16.5">
      <c r="A566" s="50" t="s">
        <v>1145</v>
      </c>
      <c r="B566" s="36" t="s">
        <v>197</v>
      </c>
      <c r="C566" s="37" t="s">
        <v>1109</v>
      </c>
      <c r="D566" s="38">
        <v>277</v>
      </c>
      <c r="E566" s="39">
        <v>12816000</v>
      </c>
      <c r="F566" s="38">
        <v>2266</v>
      </c>
      <c r="G566" s="41">
        <v>556398608</v>
      </c>
      <c r="H566" s="42">
        <v>108</v>
      </c>
      <c r="I566" s="41">
        <v>27193200</v>
      </c>
      <c r="J566" s="42">
        <v>193</v>
      </c>
      <c r="K566" s="41">
        <v>2402100</v>
      </c>
      <c r="L566" s="43">
        <f t="shared" si="91"/>
        <v>0.8525374790290512</v>
      </c>
      <c r="M566" s="41">
        <f t="shared" si="92"/>
        <v>2374</v>
      </c>
      <c r="N566" s="42">
        <f t="shared" si="93"/>
        <v>585277708</v>
      </c>
      <c r="O566" s="42">
        <f t="shared" si="84"/>
        <v>245826.37236731255</v>
      </c>
      <c r="P566" s="40">
        <v>245807.42014327855</v>
      </c>
      <c r="Q566" s="45">
        <f t="shared" si="85"/>
        <v>7.71019199621967E-05</v>
      </c>
      <c r="R566" s="38">
        <v>109</v>
      </c>
      <c r="S566" s="41">
        <v>80465968</v>
      </c>
      <c r="T566" s="42">
        <v>6</v>
      </c>
      <c r="U566" s="41">
        <v>3573300</v>
      </c>
      <c r="V566" s="42">
        <v>3</v>
      </c>
      <c r="W566" s="41">
        <v>1685900</v>
      </c>
      <c r="X566" s="43">
        <f t="shared" si="86"/>
        <v>0.002462839464489326</v>
      </c>
      <c r="Y566" s="52">
        <f t="shared" si="87"/>
        <v>118</v>
      </c>
      <c r="Z566" s="53">
        <f t="shared" si="88"/>
        <v>85725168</v>
      </c>
      <c r="AA566" s="48">
        <f t="shared" si="89"/>
        <v>2962</v>
      </c>
      <c r="AB566" s="49">
        <f t="shared" si="90"/>
        <v>684535076</v>
      </c>
      <c r="AC566" s="12"/>
    </row>
    <row r="567" spans="1:29" ht="16.5">
      <c r="A567" s="50" t="s">
        <v>1146</v>
      </c>
      <c r="B567" s="36" t="s">
        <v>1147</v>
      </c>
      <c r="C567" s="37" t="s">
        <v>1109</v>
      </c>
      <c r="D567" s="54">
        <v>200</v>
      </c>
      <c r="E567" s="55">
        <v>11829827</v>
      </c>
      <c r="F567" s="54">
        <v>1550</v>
      </c>
      <c r="G567" s="57">
        <v>399049000</v>
      </c>
      <c r="H567" s="58">
        <v>147</v>
      </c>
      <c r="I567" s="57">
        <v>41009200</v>
      </c>
      <c r="J567" s="58">
        <v>335</v>
      </c>
      <c r="K567" s="57">
        <v>3181671</v>
      </c>
      <c r="L567" s="59">
        <f t="shared" si="91"/>
        <v>0.7881973062198178</v>
      </c>
      <c r="M567" s="57">
        <f t="shared" si="92"/>
        <v>1697</v>
      </c>
      <c r="N567" s="42">
        <f t="shared" si="93"/>
        <v>444985800</v>
      </c>
      <c r="O567" s="58">
        <f t="shared" si="84"/>
        <v>259315.38008249854</v>
      </c>
      <c r="P567" s="56">
        <v>259871.54614932393</v>
      </c>
      <c r="Q567" s="45">
        <f t="shared" si="85"/>
        <v>-0.0021401576088896364</v>
      </c>
      <c r="R567" s="54">
        <v>78</v>
      </c>
      <c r="S567" s="57">
        <v>48091900</v>
      </c>
      <c r="T567" s="58">
        <v>10</v>
      </c>
      <c r="U567" s="57">
        <v>50220500</v>
      </c>
      <c r="V567" s="58">
        <v>2</v>
      </c>
      <c r="W567" s="57">
        <v>4927600</v>
      </c>
      <c r="X567" s="59">
        <f t="shared" si="86"/>
        <v>0.008825925857372444</v>
      </c>
      <c r="Y567" s="60">
        <f t="shared" si="87"/>
        <v>90</v>
      </c>
      <c r="Z567" s="61">
        <f t="shared" si="88"/>
        <v>103240000</v>
      </c>
      <c r="AA567" s="62">
        <f t="shared" si="89"/>
        <v>2322</v>
      </c>
      <c r="AB567" s="63">
        <f t="shared" si="90"/>
        <v>558309698</v>
      </c>
      <c r="AC567" s="12"/>
    </row>
    <row r="568" spans="1:29" ht="17.25" thickBot="1">
      <c r="A568" s="31"/>
      <c r="B568" s="32" t="s">
        <v>1160</v>
      </c>
      <c r="C568" s="33"/>
      <c r="D568" s="18">
        <f aca="true" t="shared" si="94" ref="D568:K568">SUM(D3:D567)</f>
        <v>190997</v>
      </c>
      <c r="E568" s="25">
        <f t="shared" si="94"/>
        <v>19931896426</v>
      </c>
      <c r="F568" s="22">
        <f t="shared" si="94"/>
        <v>2560492</v>
      </c>
      <c r="G568" s="19">
        <f t="shared" si="94"/>
        <v>809055520646</v>
      </c>
      <c r="H568" s="20">
        <f t="shared" si="94"/>
        <v>18244</v>
      </c>
      <c r="I568" s="19">
        <f t="shared" si="94"/>
        <v>7655408071</v>
      </c>
      <c r="J568" s="20">
        <f t="shared" si="94"/>
        <v>36602</v>
      </c>
      <c r="K568" s="19">
        <f t="shared" si="94"/>
        <v>412150557</v>
      </c>
      <c r="L568" s="21">
        <f>(G568+I568)/AB568</f>
        <v>0.7682161933561986</v>
      </c>
      <c r="M568" s="19">
        <f>F568+H568</f>
        <v>2578736</v>
      </c>
      <c r="N568" s="20">
        <f>W568+I568+G568</f>
        <v>853930479790</v>
      </c>
      <c r="O568" s="20">
        <f>(G568+I568)/(F568+H568)</f>
        <v>316709.78677809594</v>
      </c>
      <c r="P568" s="22">
        <v>306942.9540553122</v>
      </c>
      <c r="Q568" s="23">
        <f>(O568-P568)/P568</f>
        <v>0.03181970002485775</v>
      </c>
      <c r="R568" s="18">
        <f aca="true" t="shared" si="95" ref="R568:W568">SUM(R3:R567)</f>
        <v>128839</v>
      </c>
      <c r="S568" s="19">
        <f t="shared" si="95"/>
        <v>146234429301</v>
      </c>
      <c r="T568" s="20">
        <f t="shared" si="95"/>
        <v>17292</v>
      </c>
      <c r="U568" s="19">
        <f t="shared" si="95"/>
        <v>42617460396</v>
      </c>
      <c r="V568" s="20">
        <f t="shared" si="95"/>
        <v>16418</v>
      </c>
      <c r="W568" s="19">
        <f t="shared" si="95"/>
        <v>37219551073</v>
      </c>
      <c r="X568" s="21">
        <f>W568/AB568</f>
        <v>0.03500952520452236</v>
      </c>
      <c r="Y568" s="20">
        <f>R568+T568+V568</f>
        <v>162549</v>
      </c>
      <c r="Z568" s="25">
        <f>S568+U568+W568</f>
        <v>226071440770</v>
      </c>
      <c r="AA568" s="18">
        <f>SUM(AA3:AA567)</f>
        <v>2968884</v>
      </c>
      <c r="AB568" s="25">
        <f>SUM(AB3:AB567)</f>
        <v>1063126416470</v>
      </c>
      <c r="AC568" s="12"/>
    </row>
    <row r="569" spans="11:28" ht="12.75">
      <c r="K569" s="1"/>
      <c r="M569" s="4"/>
      <c r="X569" s="2"/>
      <c r="AA569" s="14"/>
      <c r="AB569" s="14"/>
    </row>
    <row r="570" spans="2:28" ht="18.75">
      <c r="B570" s="97" t="s">
        <v>1159</v>
      </c>
      <c r="C570" s="97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5"/>
      <c r="AB570" s="15"/>
    </row>
    <row r="571" spans="13:28" ht="13.5" thickBot="1">
      <c r="M571" s="5"/>
      <c r="X571" s="2"/>
      <c r="AA571" s="14"/>
      <c r="AB571" s="14"/>
    </row>
    <row r="572" spans="3:28" ht="16.5">
      <c r="C572" s="64" t="s">
        <v>20</v>
      </c>
      <c r="D572" s="65">
        <f aca="true" t="shared" si="96" ref="D572:K581">SUMIF($C$2:$C$567,$C572,D$2:D$567)</f>
        <v>21783</v>
      </c>
      <c r="E572" s="66">
        <f t="shared" si="96"/>
        <v>1040176600</v>
      </c>
      <c r="F572" s="67">
        <f t="shared" si="96"/>
        <v>103606</v>
      </c>
      <c r="G572" s="67">
        <f t="shared" si="96"/>
        <v>24445453527</v>
      </c>
      <c r="H572" s="67">
        <f t="shared" si="96"/>
        <v>664</v>
      </c>
      <c r="I572" s="67">
        <f t="shared" si="96"/>
        <v>149205400</v>
      </c>
      <c r="J572" s="67">
        <f t="shared" si="96"/>
        <v>1765</v>
      </c>
      <c r="K572" s="67">
        <f t="shared" si="96"/>
        <v>19087513</v>
      </c>
      <c r="L572" s="68">
        <f aca="true" t="shared" si="97" ref="L572:L592">(G572+I572)/AB572</f>
        <v>0.8084752328974226</v>
      </c>
      <c r="M572" s="67">
        <f aca="true" t="shared" si="98" ref="M572:N592">SUMIF($C$2:$C$567,$C572,M$2:M$567)</f>
        <v>104270</v>
      </c>
      <c r="N572" s="67">
        <f t="shared" si="98"/>
        <v>25084688727</v>
      </c>
      <c r="O572" s="67">
        <f aca="true" t="shared" si="99" ref="O572:O592">(G572+I572)/(H572+F572)</f>
        <v>235874.73795914452</v>
      </c>
      <c r="P572" s="67">
        <v>243733.54012229765</v>
      </c>
      <c r="Q572" s="69">
        <f aca="true" t="shared" si="100" ref="Q572:Q592">(O572-P572)/P572</f>
        <v>-0.03224341696760256</v>
      </c>
      <c r="R572" s="65">
        <f aca="true" t="shared" si="101" ref="R572:W581">SUMIF($C$2:$C$567,$C572,R$2:R$567)</f>
        <v>5780</v>
      </c>
      <c r="S572" s="67">
        <f t="shared" si="101"/>
        <v>4064617850</v>
      </c>
      <c r="T572" s="67">
        <f t="shared" si="101"/>
        <v>221</v>
      </c>
      <c r="U572" s="67">
        <f t="shared" si="101"/>
        <v>212471200</v>
      </c>
      <c r="V572" s="67">
        <f t="shared" si="101"/>
        <v>352</v>
      </c>
      <c r="W572" s="67">
        <f t="shared" si="101"/>
        <v>490029800</v>
      </c>
      <c r="X572" s="70">
        <f aca="true" t="shared" si="102" ref="X572:X592">W572/AB572</f>
        <v>0.01610825170853476</v>
      </c>
      <c r="Y572" s="71">
        <f aca="true" t="shared" si="103" ref="Y572:AB592">SUMIF($C$2:$C$567,$C572,Y$2:Y$567)</f>
        <v>6353</v>
      </c>
      <c r="Z572" s="72">
        <f t="shared" si="103"/>
        <v>4767118850</v>
      </c>
      <c r="AA572" s="73">
        <f t="shared" si="103"/>
        <v>134171</v>
      </c>
      <c r="AB572" s="72">
        <f t="shared" si="103"/>
        <v>30421041890</v>
      </c>
    </row>
    <row r="573" spans="3:28" ht="16.5">
      <c r="C573" s="64" t="s">
        <v>67</v>
      </c>
      <c r="D573" s="74">
        <f t="shared" si="96"/>
        <v>5793</v>
      </c>
      <c r="E573" s="75">
        <f t="shared" si="96"/>
        <v>1926767500</v>
      </c>
      <c r="F573" s="76">
        <f t="shared" si="96"/>
        <v>250953</v>
      </c>
      <c r="G573" s="76">
        <f t="shared" si="96"/>
        <v>119680618192</v>
      </c>
      <c r="H573" s="76">
        <f t="shared" si="96"/>
        <v>51</v>
      </c>
      <c r="I573" s="76">
        <f t="shared" si="96"/>
        <v>56084600</v>
      </c>
      <c r="J573" s="76">
        <f t="shared" si="96"/>
        <v>93</v>
      </c>
      <c r="K573" s="76">
        <f t="shared" si="96"/>
        <v>992532</v>
      </c>
      <c r="L573" s="43">
        <f t="shared" si="97"/>
        <v>0.7538803340642116</v>
      </c>
      <c r="M573" s="76">
        <f t="shared" si="98"/>
        <v>251004</v>
      </c>
      <c r="N573" s="76">
        <f t="shared" si="98"/>
        <v>126766274812</v>
      </c>
      <c r="O573" s="76">
        <f t="shared" si="99"/>
        <v>477031.0544533155</v>
      </c>
      <c r="P573" s="76">
        <v>466567.2187541405</v>
      </c>
      <c r="Q573" s="45">
        <f t="shared" si="100"/>
        <v>0.022427284383837048</v>
      </c>
      <c r="R573" s="74">
        <f t="shared" si="101"/>
        <v>11728</v>
      </c>
      <c r="S573" s="76">
        <f t="shared" si="101"/>
        <v>22528408718</v>
      </c>
      <c r="T573" s="76">
        <f t="shared" si="101"/>
        <v>2743</v>
      </c>
      <c r="U573" s="76">
        <f t="shared" si="101"/>
        <v>7604756700</v>
      </c>
      <c r="V573" s="76">
        <f t="shared" si="101"/>
        <v>1735</v>
      </c>
      <c r="W573" s="76">
        <f t="shared" si="101"/>
        <v>7029572020</v>
      </c>
      <c r="X573" s="77">
        <f t="shared" si="102"/>
        <v>0.04425924532072641</v>
      </c>
      <c r="Y573" s="78">
        <f t="shared" si="103"/>
        <v>16206</v>
      </c>
      <c r="Z573" s="79">
        <f t="shared" si="103"/>
        <v>37162737438</v>
      </c>
      <c r="AA573" s="80">
        <f t="shared" si="103"/>
        <v>273096</v>
      </c>
      <c r="AB573" s="79">
        <f t="shared" si="103"/>
        <v>158827200262</v>
      </c>
    </row>
    <row r="574" spans="3:28" ht="16.5">
      <c r="C574" s="64" t="s">
        <v>208</v>
      </c>
      <c r="D574" s="74">
        <f t="shared" si="96"/>
        <v>12619</v>
      </c>
      <c r="E574" s="75">
        <f t="shared" si="96"/>
        <v>555330625</v>
      </c>
      <c r="F574" s="76">
        <f t="shared" si="96"/>
        <v>145128</v>
      </c>
      <c r="G574" s="76">
        <f t="shared" si="96"/>
        <v>34417403728</v>
      </c>
      <c r="H574" s="76">
        <f t="shared" si="96"/>
        <v>1419</v>
      </c>
      <c r="I574" s="76">
        <f t="shared" si="96"/>
        <v>470571600</v>
      </c>
      <c r="J574" s="76">
        <f t="shared" si="96"/>
        <v>2742</v>
      </c>
      <c r="K574" s="76">
        <f t="shared" si="96"/>
        <v>51253357</v>
      </c>
      <c r="L574" s="43">
        <f t="shared" si="97"/>
        <v>0.7919048653300546</v>
      </c>
      <c r="M574" s="76">
        <f t="shared" si="98"/>
        <v>146547</v>
      </c>
      <c r="N574" s="76">
        <f t="shared" si="98"/>
        <v>36176043428</v>
      </c>
      <c r="O574" s="76">
        <f t="shared" si="99"/>
        <v>238066.7999208445</v>
      </c>
      <c r="P574" s="76">
        <v>233269.34718456224</v>
      </c>
      <c r="Q574" s="45">
        <f t="shared" si="100"/>
        <v>0.02056615150762402</v>
      </c>
      <c r="R574" s="74">
        <f t="shared" si="101"/>
        <v>5312</v>
      </c>
      <c r="S574" s="76">
        <f t="shared" si="101"/>
        <v>5791851340</v>
      </c>
      <c r="T574" s="76">
        <f t="shared" si="101"/>
        <v>665</v>
      </c>
      <c r="U574" s="76">
        <f t="shared" si="101"/>
        <v>1481287107</v>
      </c>
      <c r="V574" s="76">
        <f t="shared" si="101"/>
        <v>338</v>
      </c>
      <c r="W574" s="76">
        <f t="shared" si="101"/>
        <v>1288068100</v>
      </c>
      <c r="X574" s="77">
        <f t="shared" si="102"/>
        <v>0.029237219577135997</v>
      </c>
      <c r="Y574" s="78">
        <f t="shared" si="103"/>
        <v>6315</v>
      </c>
      <c r="Z574" s="79">
        <f t="shared" si="103"/>
        <v>8561206547</v>
      </c>
      <c r="AA574" s="80">
        <f t="shared" si="103"/>
        <v>168223</v>
      </c>
      <c r="AB574" s="79">
        <f t="shared" si="103"/>
        <v>44055765857</v>
      </c>
    </row>
    <row r="575" spans="3:28" ht="16.5">
      <c r="C575" s="64" t="s">
        <v>288</v>
      </c>
      <c r="D575" s="74">
        <f t="shared" si="96"/>
        <v>13040</v>
      </c>
      <c r="E575" s="75">
        <f t="shared" si="96"/>
        <v>486003850</v>
      </c>
      <c r="F575" s="76">
        <f t="shared" si="96"/>
        <v>155905</v>
      </c>
      <c r="G575" s="76">
        <f t="shared" si="96"/>
        <v>27861038756</v>
      </c>
      <c r="H575" s="76">
        <f t="shared" si="96"/>
        <v>212</v>
      </c>
      <c r="I575" s="76">
        <f t="shared" si="96"/>
        <v>48001000</v>
      </c>
      <c r="J575" s="76">
        <f t="shared" si="96"/>
        <v>539</v>
      </c>
      <c r="K575" s="76">
        <f t="shared" si="96"/>
        <v>6544929</v>
      </c>
      <c r="L575" s="43">
        <f t="shared" si="97"/>
        <v>0.768348366717943</v>
      </c>
      <c r="M575" s="76">
        <f t="shared" si="98"/>
        <v>156117</v>
      </c>
      <c r="N575" s="76">
        <f t="shared" si="98"/>
        <v>29313238656</v>
      </c>
      <c r="O575" s="76">
        <f t="shared" si="99"/>
        <v>178770.0234823882</v>
      </c>
      <c r="P575" s="76">
        <v>172164.34017722897</v>
      </c>
      <c r="Q575" s="45">
        <f t="shared" si="100"/>
        <v>0.03836847571546602</v>
      </c>
      <c r="R575" s="74">
        <f t="shared" si="101"/>
        <v>8502</v>
      </c>
      <c r="S575" s="76">
        <f t="shared" si="101"/>
        <v>5638316287</v>
      </c>
      <c r="T575" s="76">
        <f t="shared" si="101"/>
        <v>692</v>
      </c>
      <c r="U575" s="76">
        <f t="shared" si="101"/>
        <v>879315400</v>
      </c>
      <c r="V575" s="76">
        <f t="shared" si="101"/>
        <v>580</v>
      </c>
      <c r="W575" s="76">
        <f t="shared" si="101"/>
        <v>1404198900</v>
      </c>
      <c r="X575" s="77">
        <f t="shared" si="102"/>
        <v>0.03865822474706185</v>
      </c>
      <c r="Y575" s="78">
        <f t="shared" si="103"/>
        <v>9774</v>
      </c>
      <c r="Z575" s="79">
        <f t="shared" si="103"/>
        <v>7921830587</v>
      </c>
      <c r="AA575" s="80">
        <f t="shared" si="103"/>
        <v>179470</v>
      </c>
      <c r="AB575" s="79">
        <f t="shared" si="103"/>
        <v>36323419122</v>
      </c>
    </row>
    <row r="576" spans="3:28" ht="16.5">
      <c r="C576" s="64" t="s">
        <v>363</v>
      </c>
      <c r="D576" s="74">
        <f t="shared" si="96"/>
        <v>7380</v>
      </c>
      <c r="E576" s="75">
        <f t="shared" si="96"/>
        <v>1045974800</v>
      </c>
      <c r="F576" s="76">
        <f t="shared" si="96"/>
        <v>88837</v>
      </c>
      <c r="G576" s="76">
        <f t="shared" si="96"/>
        <v>44528875800</v>
      </c>
      <c r="H576" s="76">
        <f t="shared" si="96"/>
        <v>170</v>
      </c>
      <c r="I576" s="76">
        <f t="shared" si="96"/>
        <v>46449300</v>
      </c>
      <c r="J576" s="76">
        <f t="shared" si="96"/>
        <v>441</v>
      </c>
      <c r="K576" s="76">
        <f t="shared" si="96"/>
        <v>4270600</v>
      </c>
      <c r="L576" s="43">
        <f t="shared" si="97"/>
        <v>0.8982727866793012</v>
      </c>
      <c r="M576" s="76">
        <f t="shared" si="98"/>
        <v>89007</v>
      </c>
      <c r="N576" s="76">
        <f t="shared" si="98"/>
        <v>44867037800</v>
      </c>
      <c r="O576" s="76">
        <f t="shared" si="99"/>
        <v>500806.9601267316</v>
      </c>
      <c r="P576" s="76">
        <v>485992.7347077867</v>
      </c>
      <c r="Q576" s="45">
        <f t="shared" si="100"/>
        <v>0.03048240099278905</v>
      </c>
      <c r="R576" s="74">
        <f t="shared" si="101"/>
        <v>3876</v>
      </c>
      <c r="S576" s="76">
        <f t="shared" si="101"/>
        <v>3676243200</v>
      </c>
      <c r="T576" s="76">
        <f t="shared" si="101"/>
        <v>17</v>
      </c>
      <c r="U576" s="76">
        <f t="shared" si="101"/>
        <v>29846100</v>
      </c>
      <c r="V576" s="76">
        <f t="shared" si="101"/>
        <v>409</v>
      </c>
      <c r="W576" s="76">
        <f t="shared" si="101"/>
        <v>291712700</v>
      </c>
      <c r="X576" s="77">
        <f t="shared" si="102"/>
        <v>0.00587853435394783</v>
      </c>
      <c r="Y576" s="78">
        <f t="shared" si="103"/>
        <v>4302</v>
      </c>
      <c r="Z576" s="79">
        <f t="shared" si="103"/>
        <v>3997802000</v>
      </c>
      <c r="AA576" s="80">
        <f t="shared" si="103"/>
        <v>101130</v>
      </c>
      <c r="AB576" s="79">
        <f t="shared" si="103"/>
        <v>49623372500</v>
      </c>
    </row>
    <row r="577" spans="3:28" ht="16.5">
      <c r="C577" s="64" t="s">
        <v>396</v>
      </c>
      <c r="D577" s="74">
        <f t="shared" si="96"/>
        <v>9634</v>
      </c>
      <c r="E577" s="75">
        <f t="shared" si="96"/>
        <v>181434600</v>
      </c>
      <c r="F577" s="76">
        <f t="shared" si="96"/>
        <v>41731</v>
      </c>
      <c r="G577" s="76">
        <f t="shared" si="96"/>
        <v>5896900600</v>
      </c>
      <c r="H577" s="76">
        <f t="shared" si="96"/>
        <v>1364</v>
      </c>
      <c r="I577" s="76">
        <f t="shared" si="96"/>
        <v>248401700</v>
      </c>
      <c r="J577" s="76">
        <f t="shared" si="96"/>
        <v>2944</v>
      </c>
      <c r="K577" s="76">
        <f t="shared" si="96"/>
        <v>43361100</v>
      </c>
      <c r="L577" s="43">
        <f t="shared" si="97"/>
        <v>0.7312713890821662</v>
      </c>
      <c r="M577" s="76">
        <f t="shared" si="98"/>
        <v>43095</v>
      </c>
      <c r="N577" s="76">
        <f t="shared" si="98"/>
        <v>6329385600</v>
      </c>
      <c r="O577" s="76">
        <f t="shared" si="99"/>
        <v>142598.96275670032</v>
      </c>
      <c r="P577" s="76">
        <v>139273.67736843327</v>
      </c>
      <c r="Q577" s="45">
        <f t="shared" si="100"/>
        <v>0.0238759071426711</v>
      </c>
      <c r="R577" s="74">
        <f t="shared" si="101"/>
        <v>2694</v>
      </c>
      <c r="S577" s="76">
        <f t="shared" si="101"/>
        <v>1412818600</v>
      </c>
      <c r="T577" s="76">
        <f t="shared" si="101"/>
        <v>315</v>
      </c>
      <c r="U577" s="76">
        <f t="shared" si="101"/>
        <v>436586500</v>
      </c>
      <c r="V577" s="76">
        <f t="shared" si="101"/>
        <v>135</v>
      </c>
      <c r="W577" s="76">
        <f t="shared" si="101"/>
        <v>184083300</v>
      </c>
      <c r="X577" s="77">
        <f t="shared" si="102"/>
        <v>0.021905326040320118</v>
      </c>
      <c r="Y577" s="78">
        <f t="shared" si="103"/>
        <v>3144</v>
      </c>
      <c r="Z577" s="79">
        <f t="shared" si="103"/>
        <v>2033488400</v>
      </c>
      <c r="AA577" s="80">
        <f t="shared" si="103"/>
        <v>58817</v>
      </c>
      <c r="AB577" s="79">
        <f t="shared" si="103"/>
        <v>8403586400</v>
      </c>
    </row>
    <row r="578" spans="3:28" ht="16.5">
      <c r="C578" s="81" t="s">
        <v>425</v>
      </c>
      <c r="D578" s="74">
        <f t="shared" si="96"/>
        <v>7295</v>
      </c>
      <c r="E578" s="75">
        <f t="shared" si="96"/>
        <v>1035562380</v>
      </c>
      <c r="F578" s="76">
        <f t="shared" si="96"/>
        <v>153266</v>
      </c>
      <c r="G578" s="76">
        <f t="shared" si="96"/>
        <v>58438515897</v>
      </c>
      <c r="H578" s="76">
        <f t="shared" si="96"/>
        <v>4</v>
      </c>
      <c r="I578" s="76">
        <f t="shared" si="96"/>
        <v>3286500</v>
      </c>
      <c r="J578" s="76">
        <f t="shared" si="96"/>
        <v>10</v>
      </c>
      <c r="K578" s="76">
        <f t="shared" si="96"/>
        <v>117900</v>
      </c>
      <c r="L578" s="43">
        <f t="shared" si="97"/>
        <v>0.7357307733028092</v>
      </c>
      <c r="M578" s="76">
        <f t="shared" si="98"/>
        <v>153270</v>
      </c>
      <c r="N578" s="76">
        <f t="shared" si="98"/>
        <v>62216268747</v>
      </c>
      <c r="O578" s="76">
        <f t="shared" si="99"/>
        <v>381299.682892934</v>
      </c>
      <c r="P578" s="76">
        <v>354679.07052215654</v>
      </c>
      <c r="Q578" s="45">
        <f t="shared" si="100"/>
        <v>0.07505549265026197</v>
      </c>
      <c r="R578" s="74">
        <f t="shared" si="101"/>
        <v>11830</v>
      </c>
      <c r="S578" s="76">
        <f t="shared" si="101"/>
        <v>13102134738</v>
      </c>
      <c r="T578" s="76">
        <f t="shared" si="101"/>
        <v>2033</v>
      </c>
      <c r="U578" s="76">
        <f t="shared" si="101"/>
        <v>3079595670</v>
      </c>
      <c r="V578" s="76">
        <f t="shared" si="101"/>
        <v>2658</v>
      </c>
      <c r="W578" s="76">
        <f t="shared" si="101"/>
        <v>3774466350</v>
      </c>
      <c r="X578" s="77">
        <f t="shared" si="102"/>
        <v>0.0475172039976899</v>
      </c>
      <c r="Y578" s="78">
        <f t="shared" si="103"/>
        <v>16521</v>
      </c>
      <c r="Z578" s="79">
        <f t="shared" si="103"/>
        <v>19956196758</v>
      </c>
      <c r="AA578" s="80">
        <f t="shared" si="103"/>
        <v>177096</v>
      </c>
      <c r="AB578" s="79">
        <f t="shared" si="103"/>
        <v>79433679435</v>
      </c>
    </row>
    <row r="579" spans="3:28" ht="16.5">
      <c r="C579" s="64" t="s">
        <v>469</v>
      </c>
      <c r="D579" s="74">
        <f t="shared" si="96"/>
        <v>9174</v>
      </c>
      <c r="E579" s="75">
        <f t="shared" si="96"/>
        <v>500483400</v>
      </c>
      <c r="F579" s="76">
        <f t="shared" si="96"/>
        <v>93645</v>
      </c>
      <c r="G579" s="76">
        <f t="shared" si="96"/>
        <v>19059511700</v>
      </c>
      <c r="H579" s="76">
        <f t="shared" si="96"/>
        <v>1120</v>
      </c>
      <c r="I579" s="76">
        <f t="shared" si="96"/>
        <v>251366200</v>
      </c>
      <c r="J579" s="76">
        <f t="shared" si="96"/>
        <v>2640</v>
      </c>
      <c r="K579" s="76">
        <f t="shared" si="96"/>
        <v>31222800</v>
      </c>
      <c r="L579" s="43">
        <f t="shared" si="97"/>
        <v>0.757401121817345</v>
      </c>
      <c r="M579" s="76">
        <f t="shared" si="98"/>
        <v>94765</v>
      </c>
      <c r="N579" s="76">
        <f t="shared" si="98"/>
        <v>19782226500</v>
      </c>
      <c r="O579" s="76">
        <f t="shared" si="99"/>
        <v>203776.47760249037</v>
      </c>
      <c r="P579" s="76">
        <v>201925.62397872546</v>
      </c>
      <c r="Q579" s="45">
        <f t="shared" si="100"/>
        <v>0.009166016611937831</v>
      </c>
      <c r="R579" s="74">
        <f t="shared" si="101"/>
        <v>4100</v>
      </c>
      <c r="S579" s="76">
        <f t="shared" si="101"/>
        <v>3402615100</v>
      </c>
      <c r="T579" s="76">
        <f t="shared" si="101"/>
        <v>404</v>
      </c>
      <c r="U579" s="76">
        <f t="shared" si="101"/>
        <v>1779688400</v>
      </c>
      <c r="V579" s="76">
        <f t="shared" si="101"/>
        <v>152</v>
      </c>
      <c r="W579" s="76">
        <f t="shared" si="101"/>
        <v>471348600</v>
      </c>
      <c r="X579" s="77">
        <f t="shared" si="102"/>
        <v>0.018486987502884838</v>
      </c>
      <c r="Y579" s="78">
        <f t="shared" si="103"/>
        <v>4656</v>
      </c>
      <c r="Z579" s="79">
        <f t="shared" si="103"/>
        <v>5653652100</v>
      </c>
      <c r="AA579" s="80">
        <f t="shared" si="103"/>
        <v>111235</v>
      </c>
      <c r="AB579" s="79">
        <f t="shared" si="103"/>
        <v>25496236200</v>
      </c>
    </row>
    <row r="580" spans="3:28" ht="16.5">
      <c r="C580" s="64" t="s">
        <v>516</v>
      </c>
      <c r="D580" s="74">
        <f t="shared" si="96"/>
        <v>11643</v>
      </c>
      <c r="E580" s="75">
        <f t="shared" si="96"/>
        <v>3855693727</v>
      </c>
      <c r="F580" s="76">
        <f t="shared" si="96"/>
        <v>105381</v>
      </c>
      <c r="G580" s="76">
        <f t="shared" si="96"/>
        <v>33037114342</v>
      </c>
      <c r="H580" s="76">
        <f t="shared" si="96"/>
        <v>0</v>
      </c>
      <c r="I580" s="76">
        <f t="shared" si="96"/>
        <v>0</v>
      </c>
      <c r="J580" s="76">
        <f t="shared" si="96"/>
        <v>0</v>
      </c>
      <c r="K580" s="76">
        <f t="shared" si="96"/>
        <v>0</v>
      </c>
      <c r="L580" s="43">
        <f t="shared" si="97"/>
        <v>0.5310358450976096</v>
      </c>
      <c r="M580" s="76">
        <f t="shared" si="98"/>
        <v>105381</v>
      </c>
      <c r="N580" s="76">
        <f t="shared" si="98"/>
        <v>39519659192</v>
      </c>
      <c r="O580" s="76">
        <f t="shared" si="99"/>
        <v>313501.6211840844</v>
      </c>
      <c r="P580" s="76">
        <v>175820.71828376307</v>
      </c>
      <c r="Q580" s="45">
        <f t="shared" si="100"/>
        <v>0.7830755342388797</v>
      </c>
      <c r="R580" s="74">
        <f t="shared" si="101"/>
        <v>10461</v>
      </c>
      <c r="S580" s="76">
        <f t="shared" si="101"/>
        <v>14263122665</v>
      </c>
      <c r="T580" s="76">
        <f t="shared" si="101"/>
        <v>1508</v>
      </c>
      <c r="U580" s="76">
        <f t="shared" si="101"/>
        <v>4574112600</v>
      </c>
      <c r="V580" s="76">
        <f t="shared" si="101"/>
        <v>4044</v>
      </c>
      <c r="W580" s="76">
        <f t="shared" si="101"/>
        <v>6482544850</v>
      </c>
      <c r="X580" s="77">
        <f t="shared" si="102"/>
        <v>0.1041998900741313</v>
      </c>
      <c r="Y580" s="78">
        <f t="shared" si="103"/>
        <v>16013</v>
      </c>
      <c r="Z580" s="79">
        <f t="shared" si="103"/>
        <v>25319780115</v>
      </c>
      <c r="AA580" s="80">
        <f t="shared" si="103"/>
        <v>133037</v>
      </c>
      <c r="AB580" s="79">
        <f t="shared" si="103"/>
        <v>62212588184</v>
      </c>
    </row>
    <row r="581" spans="3:28" ht="16.5">
      <c r="C581" s="64" t="s">
        <v>541</v>
      </c>
      <c r="D581" s="74">
        <f t="shared" si="96"/>
        <v>3145</v>
      </c>
      <c r="E581" s="75">
        <f t="shared" si="96"/>
        <v>214184468</v>
      </c>
      <c r="F581" s="76">
        <f t="shared" si="96"/>
        <v>42323</v>
      </c>
      <c r="G581" s="76">
        <f t="shared" si="96"/>
        <v>15230617155</v>
      </c>
      <c r="H581" s="76">
        <f t="shared" si="96"/>
        <v>3145</v>
      </c>
      <c r="I581" s="76">
        <f t="shared" si="96"/>
        <v>1443695910</v>
      </c>
      <c r="J581" s="76">
        <f t="shared" si="96"/>
        <v>5241</v>
      </c>
      <c r="K581" s="76">
        <f t="shared" si="96"/>
        <v>50373670</v>
      </c>
      <c r="L581" s="43">
        <f t="shared" si="97"/>
        <v>0.8475994984004617</v>
      </c>
      <c r="M581" s="76">
        <f t="shared" si="98"/>
        <v>45468</v>
      </c>
      <c r="N581" s="76">
        <f t="shared" si="98"/>
        <v>16852486158</v>
      </c>
      <c r="O581" s="76">
        <f t="shared" si="99"/>
        <v>366726.3364344154</v>
      </c>
      <c r="P581" s="76">
        <v>363585.0112155333</v>
      </c>
      <c r="Q581" s="45">
        <f t="shared" si="100"/>
        <v>0.008639864466304806</v>
      </c>
      <c r="R581" s="74">
        <f t="shared" si="101"/>
        <v>2234</v>
      </c>
      <c r="S581" s="76">
        <f t="shared" si="101"/>
        <v>2141551472</v>
      </c>
      <c r="T581" s="76">
        <f t="shared" si="101"/>
        <v>176</v>
      </c>
      <c r="U581" s="76">
        <f t="shared" si="101"/>
        <v>413800330</v>
      </c>
      <c r="V581" s="76">
        <f t="shared" si="101"/>
        <v>125</v>
      </c>
      <c r="W581" s="76">
        <f t="shared" si="101"/>
        <v>178173093</v>
      </c>
      <c r="X581" s="77">
        <f t="shared" si="102"/>
        <v>0.009057010244833064</v>
      </c>
      <c r="Y581" s="78">
        <f t="shared" si="103"/>
        <v>2535</v>
      </c>
      <c r="Z581" s="79">
        <f t="shared" si="103"/>
        <v>2733524895</v>
      </c>
      <c r="AA581" s="80">
        <f t="shared" si="103"/>
        <v>56389</v>
      </c>
      <c r="AB581" s="79">
        <f t="shared" si="103"/>
        <v>19672396098</v>
      </c>
    </row>
    <row r="582" spans="3:28" ht="16.5">
      <c r="C582" s="64" t="s">
        <v>593</v>
      </c>
      <c r="D582" s="74">
        <f aca="true" t="shared" si="104" ref="D582:K592">SUMIF($C$2:$C$567,$C582,D$2:D$567)</f>
        <v>5750</v>
      </c>
      <c r="E582" s="75">
        <f t="shared" si="104"/>
        <v>473160152</v>
      </c>
      <c r="F582" s="76">
        <f t="shared" si="104"/>
        <v>107733</v>
      </c>
      <c r="G582" s="76">
        <f t="shared" si="104"/>
        <v>29382954030</v>
      </c>
      <c r="H582" s="76">
        <f t="shared" si="104"/>
        <v>600</v>
      </c>
      <c r="I582" s="76">
        <f t="shared" si="104"/>
        <v>415393000</v>
      </c>
      <c r="J582" s="76">
        <f t="shared" si="104"/>
        <v>1115</v>
      </c>
      <c r="K582" s="76">
        <f t="shared" si="104"/>
        <v>13406533</v>
      </c>
      <c r="L582" s="43">
        <f t="shared" si="97"/>
        <v>0.7261657039059696</v>
      </c>
      <c r="M582" s="76">
        <f t="shared" si="98"/>
        <v>108333</v>
      </c>
      <c r="N582" s="76">
        <f t="shared" si="98"/>
        <v>31223895280</v>
      </c>
      <c r="O582" s="76">
        <f t="shared" si="99"/>
        <v>275062.5112384961</v>
      </c>
      <c r="P582" s="76">
        <v>250654.51516330065</v>
      </c>
      <c r="Q582" s="45">
        <f t="shared" si="100"/>
        <v>0.09737704528998302</v>
      </c>
      <c r="R582" s="74">
        <f aca="true" t="shared" si="105" ref="R582:W592">SUMIF($C$2:$C$567,$C582,R$2:R$567)</f>
        <v>6212</v>
      </c>
      <c r="S582" s="76">
        <f t="shared" si="105"/>
        <v>8012657257</v>
      </c>
      <c r="T582" s="76">
        <f t="shared" si="105"/>
        <v>284</v>
      </c>
      <c r="U582" s="76">
        <f t="shared" si="105"/>
        <v>1312069950</v>
      </c>
      <c r="V582" s="76">
        <f t="shared" si="105"/>
        <v>408</v>
      </c>
      <c r="W582" s="76">
        <f t="shared" si="105"/>
        <v>1425548250</v>
      </c>
      <c r="X582" s="77">
        <f t="shared" si="102"/>
        <v>0.03473965342342592</v>
      </c>
      <c r="Y582" s="78">
        <f t="shared" si="103"/>
        <v>6904</v>
      </c>
      <c r="Z582" s="79">
        <f t="shared" si="103"/>
        <v>10750275457</v>
      </c>
      <c r="AA582" s="80">
        <f t="shared" si="103"/>
        <v>122102</v>
      </c>
      <c r="AB582" s="79">
        <f t="shared" si="103"/>
        <v>41035189172</v>
      </c>
    </row>
    <row r="583" spans="3:28" ht="16.5">
      <c r="C583" s="64" t="s">
        <v>613</v>
      </c>
      <c r="D583" s="74">
        <f t="shared" si="104"/>
        <v>9994</v>
      </c>
      <c r="E583" s="75">
        <f t="shared" si="104"/>
        <v>1072053454</v>
      </c>
      <c r="F583" s="76">
        <f t="shared" si="104"/>
        <v>215099</v>
      </c>
      <c r="G583" s="76">
        <f t="shared" si="104"/>
        <v>40280373900</v>
      </c>
      <c r="H583" s="76">
        <f t="shared" si="104"/>
        <v>349</v>
      </c>
      <c r="I583" s="76">
        <f t="shared" si="104"/>
        <v>133759800</v>
      </c>
      <c r="J583" s="76">
        <f t="shared" si="104"/>
        <v>887</v>
      </c>
      <c r="K583" s="76">
        <f t="shared" si="104"/>
        <v>12450100</v>
      </c>
      <c r="L583" s="43">
        <f t="shared" si="97"/>
        <v>0.6635312693667322</v>
      </c>
      <c r="M583" s="76">
        <f t="shared" si="98"/>
        <v>215448</v>
      </c>
      <c r="N583" s="76">
        <f t="shared" si="98"/>
        <v>44023226500</v>
      </c>
      <c r="O583" s="76">
        <f t="shared" si="99"/>
        <v>187581.8466636961</v>
      </c>
      <c r="P583" s="76">
        <v>175154.81196063233</v>
      </c>
      <c r="Q583" s="45">
        <f t="shared" si="100"/>
        <v>0.07094886268872173</v>
      </c>
      <c r="R583" s="74">
        <f t="shared" si="105"/>
        <v>8174</v>
      </c>
      <c r="S583" s="76">
        <f t="shared" si="105"/>
        <v>8195683971</v>
      </c>
      <c r="T583" s="76">
        <f t="shared" si="105"/>
        <v>2109</v>
      </c>
      <c r="U583" s="76">
        <f t="shared" si="105"/>
        <v>7604241071</v>
      </c>
      <c r="V583" s="76">
        <f t="shared" si="105"/>
        <v>884</v>
      </c>
      <c r="W583" s="76">
        <f t="shared" si="105"/>
        <v>3609092800</v>
      </c>
      <c r="X583" s="77">
        <f t="shared" si="102"/>
        <v>0.0592551592129348</v>
      </c>
      <c r="Y583" s="78">
        <f t="shared" si="103"/>
        <v>11167</v>
      </c>
      <c r="Z583" s="79">
        <f t="shared" si="103"/>
        <v>19409017842</v>
      </c>
      <c r="AA583" s="80">
        <f t="shared" si="103"/>
        <v>237496</v>
      </c>
      <c r="AB583" s="79">
        <f t="shared" si="103"/>
        <v>60907655096</v>
      </c>
    </row>
    <row r="584" spans="3:28" ht="16.5">
      <c r="C584" s="64" t="s">
        <v>664</v>
      </c>
      <c r="D584" s="74">
        <f t="shared" si="104"/>
        <v>10440</v>
      </c>
      <c r="E584" s="75">
        <f t="shared" si="104"/>
        <v>1826296900</v>
      </c>
      <c r="F584" s="76">
        <f t="shared" si="104"/>
        <v>211257</v>
      </c>
      <c r="G584" s="76">
        <f t="shared" si="104"/>
        <v>99988366435</v>
      </c>
      <c r="H584" s="76">
        <f t="shared" si="104"/>
        <v>1473</v>
      </c>
      <c r="I584" s="76">
        <f t="shared" si="104"/>
        <v>899778600</v>
      </c>
      <c r="J584" s="76">
        <f t="shared" si="104"/>
        <v>2700</v>
      </c>
      <c r="K584" s="76">
        <f t="shared" si="104"/>
        <v>27493600</v>
      </c>
      <c r="L584" s="43">
        <f t="shared" si="97"/>
        <v>0.8427931901472681</v>
      </c>
      <c r="M584" s="76">
        <f t="shared" si="98"/>
        <v>212730</v>
      </c>
      <c r="N584" s="76">
        <f t="shared" si="98"/>
        <v>103347578135</v>
      </c>
      <c r="O584" s="76">
        <f t="shared" si="99"/>
        <v>474254.4306632821</v>
      </c>
      <c r="P584" s="76">
        <v>408412.689519329</v>
      </c>
      <c r="Q584" s="45">
        <f t="shared" si="100"/>
        <v>0.16121374980156442</v>
      </c>
      <c r="R584" s="74">
        <f t="shared" si="105"/>
        <v>9253</v>
      </c>
      <c r="S584" s="76">
        <f t="shared" si="105"/>
        <v>13345094550</v>
      </c>
      <c r="T584" s="76">
        <f t="shared" si="105"/>
        <v>487</v>
      </c>
      <c r="U584" s="76">
        <f t="shared" si="105"/>
        <v>1160418900</v>
      </c>
      <c r="V584" s="76">
        <f t="shared" si="105"/>
        <v>937</v>
      </c>
      <c r="W584" s="76">
        <f t="shared" si="105"/>
        <v>2459433100</v>
      </c>
      <c r="X584" s="77">
        <f t="shared" si="102"/>
        <v>0.020545461189554966</v>
      </c>
      <c r="Y584" s="78">
        <f t="shared" si="103"/>
        <v>10677</v>
      </c>
      <c r="Z584" s="79">
        <f t="shared" si="103"/>
        <v>16964946550</v>
      </c>
      <c r="AA584" s="80">
        <f t="shared" si="103"/>
        <v>236547</v>
      </c>
      <c r="AB584" s="79">
        <f t="shared" si="103"/>
        <v>119706882085</v>
      </c>
    </row>
    <row r="585" spans="3:28" ht="16.5">
      <c r="C585" s="64" t="s">
        <v>770</v>
      </c>
      <c r="D585" s="74">
        <f t="shared" si="104"/>
        <v>8529</v>
      </c>
      <c r="E585" s="75">
        <f t="shared" si="104"/>
        <v>1005122600</v>
      </c>
      <c r="F585" s="76">
        <f t="shared" si="104"/>
        <v>151461</v>
      </c>
      <c r="G585" s="76">
        <f t="shared" si="104"/>
        <v>65323458030</v>
      </c>
      <c r="H585" s="76">
        <f t="shared" si="104"/>
        <v>805</v>
      </c>
      <c r="I585" s="76">
        <f t="shared" si="104"/>
        <v>725499400</v>
      </c>
      <c r="J585" s="76">
        <f t="shared" si="104"/>
        <v>1500</v>
      </c>
      <c r="K585" s="76">
        <f t="shared" si="104"/>
        <v>11723198</v>
      </c>
      <c r="L585" s="43">
        <f t="shared" si="97"/>
        <v>0.7758396774970296</v>
      </c>
      <c r="M585" s="76">
        <f t="shared" si="98"/>
        <v>152266</v>
      </c>
      <c r="N585" s="76">
        <f t="shared" si="98"/>
        <v>68650803830</v>
      </c>
      <c r="O585" s="76">
        <f t="shared" si="99"/>
        <v>433773.5110267558</v>
      </c>
      <c r="P585" s="76">
        <v>403972.58783765906</v>
      </c>
      <c r="Q585" s="45">
        <f t="shared" si="100"/>
        <v>0.07376966677024277</v>
      </c>
      <c r="R585" s="74">
        <f t="shared" si="105"/>
        <v>6913</v>
      </c>
      <c r="S585" s="76">
        <f t="shared" si="105"/>
        <v>12561614852</v>
      </c>
      <c r="T585" s="76">
        <f t="shared" si="105"/>
        <v>1012</v>
      </c>
      <c r="U585" s="76">
        <f t="shared" si="105"/>
        <v>2902959800</v>
      </c>
      <c r="V585" s="76">
        <f t="shared" si="105"/>
        <v>402</v>
      </c>
      <c r="W585" s="76">
        <f t="shared" si="105"/>
        <v>2601846400</v>
      </c>
      <c r="X585" s="77">
        <f t="shared" si="102"/>
        <v>0.03056241537214538</v>
      </c>
      <c r="Y585" s="78">
        <f t="shared" si="103"/>
        <v>8327</v>
      </c>
      <c r="Z585" s="79">
        <f t="shared" si="103"/>
        <v>18066421052</v>
      </c>
      <c r="AA585" s="80">
        <f t="shared" si="103"/>
        <v>170622</v>
      </c>
      <c r="AB585" s="79">
        <f t="shared" si="103"/>
        <v>85132224280</v>
      </c>
    </row>
    <row r="586" spans="3:28" ht="16.5">
      <c r="C586" s="64" t="s">
        <v>849</v>
      </c>
      <c r="D586" s="74">
        <f t="shared" si="104"/>
        <v>26898</v>
      </c>
      <c r="E586" s="75">
        <f t="shared" si="104"/>
        <v>2778189090</v>
      </c>
      <c r="F586" s="76">
        <f t="shared" si="104"/>
        <v>243087</v>
      </c>
      <c r="G586" s="76">
        <f t="shared" si="104"/>
        <v>79326696473</v>
      </c>
      <c r="H586" s="76">
        <f t="shared" si="104"/>
        <v>259</v>
      </c>
      <c r="I586" s="76">
        <f t="shared" si="104"/>
        <v>94574111</v>
      </c>
      <c r="J586" s="76">
        <f t="shared" si="104"/>
        <v>466</v>
      </c>
      <c r="K586" s="76">
        <f t="shared" si="104"/>
        <v>5611469</v>
      </c>
      <c r="L586" s="43">
        <f t="shared" si="97"/>
        <v>0.8562757827977641</v>
      </c>
      <c r="M586" s="76">
        <f t="shared" si="98"/>
        <v>243346</v>
      </c>
      <c r="N586" s="76">
        <f t="shared" si="98"/>
        <v>80812270884</v>
      </c>
      <c r="O586" s="76">
        <f t="shared" si="99"/>
        <v>326371.7940052436</v>
      </c>
      <c r="P586" s="76">
        <v>312364.0325786766</v>
      </c>
      <c r="Q586" s="45">
        <f t="shared" si="100"/>
        <v>0.04484434815022688</v>
      </c>
      <c r="R586" s="74">
        <f t="shared" si="105"/>
        <v>6754</v>
      </c>
      <c r="S586" s="76">
        <f t="shared" si="105"/>
        <v>8018520752</v>
      </c>
      <c r="T586" s="76">
        <f t="shared" si="105"/>
        <v>404</v>
      </c>
      <c r="U586" s="76">
        <f t="shared" si="105"/>
        <v>1137383488</v>
      </c>
      <c r="V586" s="76">
        <f t="shared" si="105"/>
        <v>351</v>
      </c>
      <c r="W586" s="76">
        <f t="shared" si="105"/>
        <v>1391000300</v>
      </c>
      <c r="X586" s="77">
        <f t="shared" si="102"/>
        <v>0.014996988363396649</v>
      </c>
      <c r="Y586" s="78">
        <f t="shared" si="103"/>
        <v>7509</v>
      </c>
      <c r="Z586" s="79">
        <f t="shared" si="103"/>
        <v>10546904540</v>
      </c>
      <c r="AA586" s="80">
        <f t="shared" si="103"/>
        <v>278219</v>
      </c>
      <c r="AB586" s="79">
        <f t="shared" si="103"/>
        <v>92751975683</v>
      </c>
    </row>
    <row r="587" spans="3:28" ht="16.5">
      <c r="C587" s="64" t="s">
        <v>914</v>
      </c>
      <c r="D587" s="74">
        <f t="shared" si="104"/>
        <v>4069</v>
      </c>
      <c r="E587" s="75">
        <f t="shared" si="104"/>
        <v>469933300</v>
      </c>
      <c r="F587" s="76">
        <f t="shared" si="104"/>
        <v>108398</v>
      </c>
      <c r="G587" s="76">
        <f t="shared" si="104"/>
        <v>25396229000</v>
      </c>
      <c r="H587" s="76">
        <f t="shared" si="104"/>
        <v>149</v>
      </c>
      <c r="I587" s="76">
        <f t="shared" si="104"/>
        <v>59181000</v>
      </c>
      <c r="J587" s="76">
        <f t="shared" si="104"/>
        <v>321</v>
      </c>
      <c r="K587" s="76">
        <f t="shared" si="104"/>
        <v>865800</v>
      </c>
      <c r="L587" s="43">
        <f t="shared" si="97"/>
        <v>0.722413576356933</v>
      </c>
      <c r="M587" s="76">
        <f t="shared" si="98"/>
        <v>108547</v>
      </c>
      <c r="N587" s="76">
        <f t="shared" si="98"/>
        <v>26770363000</v>
      </c>
      <c r="O587" s="76">
        <f t="shared" si="99"/>
        <v>234510.48854413297</v>
      </c>
      <c r="P587" s="76">
        <v>241254.26156895066</v>
      </c>
      <c r="Q587" s="45">
        <f t="shared" si="100"/>
        <v>-0.027952969539111416</v>
      </c>
      <c r="R587" s="74">
        <f t="shared" si="105"/>
        <v>8500</v>
      </c>
      <c r="S587" s="76">
        <f t="shared" si="105"/>
        <v>5960898700</v>
      </c>
      <c r="T587" s="76">
        <f t="shared" si="105"/>
        <v>1495</v>
      </c>
      <c r="U587" s="76">
        <f t="shared" si="105"/>
        <v>2034555500</v>
      </c>
      <c r="V587" s="76">
        <f t="shared" si="105"/>
        <v>1138</v>
      </c>
      <c r="W587" s="76">
        <f t="shared" si="105"/>
        <v>1314953000</v>
      </c>
      <c r="X587" s="77">
        <f t="shared" si="102"/>
        <v>0.03731780000680712</v>
      </c>
      <c r="Y587" s="78">
        <f t="shared" si="103"/>
        <v>11133</v>
      </c>
      <c r="Z587" s="79">
        <f t="shared" si="103"/>
        <v>9310407200</v>
      </c>
      <c r="AA587" s="80">
        <f t="shared" si="103"/>
        <v>124070</v>
      </c>
      <c r="AB587" s="79">
        <f t="shared" si="103"/>
        <v>35236616300</v>
      </c>
    </row>
    <row r="588" spans="3:28" ht="16.5">
      <c r="C588" s="64" t="s">
        <v>946</v>
      </c>
      <c r="D588" s="74">
        <f t="shared" si="104"/>
        <v>3870</v>
      </c>
      <c r="E588" s="75">
        <f t="shared" si="104"/>
        <v>122781098</v>
      </c>
      <c r="F588" s="76">
        <f t="shared" si="104"/>
        <v>20300</v>
      </c>
      <c r="G588" s="76">
        <f t="shared" si="104"/>
        <v>3356970667</v>
      </c>
      <c r="H588" s="76">
        <f t="shared" si="104"/>
        <v>1717</v>
      </c>
      <c r="I588" s="76">
        <f t="shared" si="104"/>
        <v>384179700</v>
      </c>
      <c r="J588" s="76">
        <f t="shared" si="104"/>
        <v>3940</v>
      </c>
      <c r="K588" s="76">
        <f t="shared" si="104"/>
        <v>54675100</v>
      </c>
      <c r="L588" s="43">
        <f t="shared" si="97"/>
        <v>0.7480626562294732</v>
      </c>
      <c r="M588" s="76">
        <f t="shared" si="98"/>
        <v>22017</v>
      </c>
      <c r="N588" s="76">
        <f t="shared" si="98"/>
        <v>3822536067</v>
      </c>
      <c r="O588" s="76">
        <f t="shared" si="99"/>
        <v>169920.9868283599</v>
      </c>
      <c r="P588" s="76">
        <v>176973.6144152312</v>
      </c>
      <c r="Q588" s="45">
        <f t="shared" si="100"/>
        <v>-0.03985129427443233</v>
      </c>
      <c r="R588" s="74">
        <f t="shared" si="105"/>
        <v>1131</v>
      </c>
      <c r="S588" s="76">
        <f t="shared" si="105"/>
        <v>547013340</v>
      </c>
      <c r="T588" s="76">
        <f t="shared" si="105"/>
        <v>48</v>
      </c>
      <c r="U588" s="76">
        <f t="shared" si="105"/>
        <v>454113400</v>
      </c>
      <c r="V588" s="76">
        <f t="shared" si="105"/>
        <v>58</v>
      </c>
      <c r="W588" s="76">
        <f t="shared" si="105"/>
        <v>81385700</v>
      </c>
      <c r="X588" s="77">
        <f t="shared" si="102"/>
        <v>0.016273497974879723</v>
      </c>
      <c r="Y588" s="78">
        <f t="shared" si="103"/>
        <v>1237</v>
      </c>
      <c r="Z588" s="79">
        <f t="shared" si="103"/>
        <v>1082512440</v>
      </c>
      <c r="AA588" s="80">
        <f t="shared" si="103"/>
        <v>31064</v>
      </c>
      <c r="AB588" s="79">
        <f t="shared" si="103"/>
        <v>5001119005</v>
      </c>
    </row>
    <row r="589" spans="3:28" ht="16.5">
      <c r="C589" s="64" t="s">
        <v>977</v>
      </c>
      <c r="D589" s="74">
        <f t="shared" si="104"/>
        <v>4415</v>
      </c>
      <c r="E589" s="75">
        <f t="shared" si="104"/>
        <v>569787550</v>
      </c>
      <c r="F589" s="76">
        <f t="shared" si="104"/>
        <v>102673</v>
      </c>
      <c r="G589" s="76">
        <f t="shared" si="104"/>
        <v>44198092200</v>
      </c>
      <c r="H589" s="76">
        <f t="shared" si="104"/>
        <v>940</v>
      </c>
      <c r="I589" s="76">
        <f t="shared" si="104"/>
        <v>1065752800</v>
      </c>
      <c r="J589" s="76">
        <f t="shared" si="104"/>
        <v>1564</v>
      </c>
      <c r="K589" s="76">
        <f t="shared" si="104"/>
        <v>15039955</v>
      </c>
      <c r="L589" s="43">
        <f t="shared" si="97"/>
        <v>0.7818584966263578</v>
      </c>
      <c r="M589" s="76">
        <f t="shared" si="98"/>
        <v>103613</v>
      </c>
      <c r="N589" s="76">
        <f t="shared" si="98"/>
        <v>46814456900</v>
      </c>
      <c r="O589" s="76">
        <f t="shared" si="99"/>
        <v>436854.88307451765</v>
      </c>
      <c r="P589" s="76">
        <v>418001.367660696</v>
      </c>
      <c r="Q589" s="45">
        <f t="shared" si="100"/>
        <v>0.0451039562844819</v>
      </c>
      <c r="R589" s="74">
        <f t="shared" si="105"/>
        <v>3845</v>
      </c>
      <c r="S589" s="76">
        <f t="shared" si="105"/>
        <v>7865426033</v>
      </c>
      <c r="T589" s="76">
        <f t="shared" si="105"/>
        <v>680</v>
      </c>
      <c r="U589" s="76">
        <f t="shared" si="105"/>
        <v>2627920000</v>
      </c>
      <c r="V589" s="76">
        <f t="shared" si="105"/>
        <v>254</v>
      </c>
      <c r="W589" s="76">
        <f t="shared" si="105"/>
        <v>1550611900</v>
      </c>
      <c r="X589" s="77">
        <f t="shared" si="102"/>
        <v>0.02678427095587969</v>
      </c>
      <c r="Y589" s="78">
        <f t="shared" si="103"/>
        <v>4779</v>
      </c>
      <c r="Z589" s="79">
        <f t="shared" si="103"/>
        <v>12043957933</v>
      </c>
      <c r="AA589" s="80">
        <f t="shared" si="103"/>
        <v>114371</v>
      </c>
      <c r="AB589" s="79">
        <f t="shared" si="103"/>
        <v>57892630438</v>
      </c>
    </row>
    <row r="590" spans="3:28" ht="16.5">
      <c r="C590" s="64" t="s">
        <v>1019</v>
      </c>
      <c r="D590" s="74">
        <f t="shared" si="104"/>
        <v>8481</v>
      </c>
      <c r="E590" s="75">
        <f t="shared" si="104"/>
        <v>341406050</v>
      </c>
      <c r="F590" s="76">
        <f t="shared" si="104"/>
        <v>55347</v>
      </c>
      <c r="G590" s="76">
        <f t="shared" si="104"/>
        <v>13441874256</v>
      </c>
      <c r="H590" s="76">
        <f t="shared" si="104"/>
        <v>1843</v>
      </c>
      <c r="I590" s="76">
        <f t="shared" si="104"/>
        <v>583508500</v>
      </c>
      <c r="J590" s="76">
        <f t="shared" si="104"/>
        <v>3648</v>
      </c>
      <c r="K590" s="76">
        <f t="shared" si="104"/>
        <v>26467372</v>
      </c>
      <c r="L590" s="43">
        <f t="shared" si="97"/>
        <v>0.8569629161643315</v>
      </c>
      <c r="M590" s="76">
        <f t="shared" si="98"/>
        <v>57190</v>
      </c>
      <c r="N590" s="76">
        <f t="shared" si="98"/>
        <v>14165496456</v>
      </c>
      <c r="O590" s="76">
        <f t="shared" si="99"/>
        <v>245241.87368421053</v>
      </c>
      <c r="P590" s="76">
        <v>235071.6544644892</v>
      </c>
      <c r="Q590" s="45">
        <f t="shared" si="100"/>
        <v>0.04326433675250999</v>
      </c>
      <c r="R590" s="74">
        <f t="shared" si="105"/>
        <v>2441</v>
      </c>
      <c r="S590" s="76">
        <f t="shared" si="105"/>
        <v>1621718384</v>
      </c>
      <c r="T590" s="76">
        <f t="shared" si="105"/>
        <v>183</v>
      </c>
      <c r="U590" s="76">
        <f t="shared" si="105"/>
        <v>211294100</v>
      </c>
      <c r="V590" s="76">
        <f t="shared" si="105"/>
        <v>111</v>
      </c>
      <c r="W590" s="76">
        <f t="shared" si="105"/>
        <v>140113700</v>
      </c>
      <c r="X590" s="77">
        <f t="shared" si="102"/>
        <v>0.00856106724753789</v>
      </c>
      <c r="Y590" s="78">
        <f t="shared" si="103"/>
        <v>2735</v>
      </c>
      <c r="Z590" s="79">
        <f t="shared" si="103"/>
        <v>1973126184</v>
      </c>
      <c r="AA590" s="80">
        <f t="shared" si="103"/>
        <v>72054</v>
      </c>
      <c r="AB590" s="79">
        <f t="shared" si="103"/>
        <v>16366382362</v>
      </c>
    </row>
    <row r="591" spans="3:28" ht="16.5">
      <c r="C591" s="64" t="s">
        <v>1068</v>
      </c>
      <c r="D591" s="74">
        <f t="shared" si="104"/>
        <v>3562</v>
      </c>
      <c r="E591" s="75">
        <f t="shared" si="104"/>
        <v>280545360</v>
      </c>
      <c r="F591" s="76">
        <f t="shared" si="104"/>
        <v>129750</v>
      </c>
      <c r="G591" s="76">
        <f t="shared" si="104"/>
        <v>18308173236</v>
      </c>
      <c r="H591" s="76">
        <f t="shared" si="104"/>
        <v>2</v>
      </c>
      <c r="I591" s="76">
        <f t="shared" si="104"/>
        <v>444200</v>
      </c>
      <c r="J591" s="76">
        <f t="shared" si="104"/>
        <v>5</v>
      </c>
      <c r="K591" s="76">
        <f t="shared" si="104"/>
        <v>39820</v>
      </c>
      <c r="L591" s="43">
        <f t="shared" si="97"/>
        <v>0.7493749046556657</v>
      </c>
      <c r="M591" s="76">
        <f t="shared" si="98"/>
        <v>129752</v>
      </c>
      <c r="N591" s="76">
        <f t="shared" si="98"/>
        <v>19107126446</v>
      </c>
      <c r="O591" s="76">
        <f t="shared" si="99"/>
        <v>141104.70309513534</v>
      </c>
      <c r="P591" s="76">
        <v>135356.33107048803</v>
      </c>
      <c r="Q591" s="45">
        <f t="shared" si="100"/>
        <v>0.042468438522124195</v>
      </c>
      <c r="R591" s="74">
        <f t="shared" si="105"/>
        <v>7256</v>
      </c>
      <c r="S591" s="76">
        <f t="shared" si="105"/>
        <v>2923822322</v>
      </c>
      <c r="T591" s="76">
        <f t="shared" si="105"/>
        <v>1622</v>
      </c>
      <c r="U591" s="76">
        <f t="shared" si="105"/>
        <v>2120318950</v>
      </c>
      <c r="V591" s="76">
        <f t="shared" si="105"/>
        <v>1212</v>
      </c>
      <c r="W591" s="76">
        <f t="shared" si="105"/>
        <v>798509010</v>
      </c>
      <c r="X591" s="77">
        <f t="shared" si="102"/>
        <v>0.032683113038281524</v>
      </c>
      <c r="Y591" s="78">
        <f t="shared" si="103"/>
        <v>10090</v>
      </c>
      <c r="Z591" s="79">
        <f t="shared" si="103"/>
        <v>5842650282</v>
      </c>
      <c r="AA591" s="80">
        <f t="shared" si="103"/>
        <v>143409</v>
      </c>
      <c r="AB591" s="79">
        <f t="shared" si="103"/>
        <v>24431852898</v>
      </c>
    </row>
    <row r="592" spans="3:28" ht="17.25" thickBot="1">
      <c r="C592" s="64" t="s">
        <v>1109</v>
      </c>
      <c r="D592" s="82">
        <f t="shared" si="104"/>
        <v>3483</v>
      </c>
      <c r="E592" s="83">
        <f t="shared" si="104"/>
        <v>151008922</v>
      </c>
      <c r="F592" s="84">
        <f t="shared" si="104"/>
        <v>34612</v>
      </c>
      <c r="G592" s="84">
        <f t="shared" si="104"/>
        <v>7456282722</v>
      </c>
      <c r="H592" s="84">
        <f t="shared" si="104"/>
        <v>1958</v>
      </c>
      <c r="I592" s="84">
        <f t="shared" si="104"/>
        <v>576274750</v>
      </c>
      <c r="J592" s="84">
        <f t="shared" si="104"/>
        <v>4041</v>
      </c>
      <c r="K592" s="84">
        <f t="shared" si="104"/>
        <v>37153209</v>
      </c>
      <c r="L592" s="85">
        <f t="shared" si="97"/>
        <v>0.7879225225397917</v>
      </c>
      <c r="M592" s="84">
        <f t="shared" si="98"/>
        <v>36570</v>
      </c>
      <c r="N592" s="84">
        <f t="shared" si="98"/>
        <v>8285416672</v>
      </c>
      <c r="O592" s="84">
        <f t="shared" si="99"/>
        <v>219648.82340716434</v>
      </c>
      <c r="P592" s="84">
        <v>221645.7492434663</v>
      </c>
      <c r="Q592" s="86">
        <f t="shared" si="100"/>
        <v>-0.009009538162215973</v>
      </c>
      <c r="R592" s="82">
        <f t="shared" si="105"/>
        <v>1843</v>
      </c>
      <c r="S592" s="84">
        <f t="shared" si="105"/>
        <v>1160299170</v>
      </c>
      <c r="T592" s="84">
        <f t="shared" si="105"/>
        <v>194</v>
      </c>
      <c r="U592" s="84">
        <f t="shared" si="105"/>
        <v>560725230</v>
      </c>
      <c r="V592" s="84">
        <f t="shared" si="105"/>
        <v>135</v>
      </c>
      <c r="W592" s="84">
        <f t="shared" si="105"/>
        <v>252859200</v>
      </c>
      <c r="X592" s="87">
        <f t="shared" si="102"/>
        <v>0.024803240985935605</v>
      </c>
      <c r="Y592" s="88">
        <f t="shared" si="103"/>
        <v>2172</v>
      </c>
      <c r="Z592" s="89">
        <f t="shared" si="103"/>
        <v>1973883600</v>
      </c>
      <c r="AA592" s="90">
        <f t="shared" si="103"/>
        <v>46266</v>
      </c>
      <c r="AB592" s="89">
        <f t="shared" si="103"/>
        <v>10194603203</v>
      </c>
    </row>
    <row r="593" spans="4:28" ht="12.75">
      <c r="D593" s="1"/>
      <c r="E593" s="1"/>
      <c r="F593" s="1"/>
      <c r="G593" s="1"/>
      <c r="H593" s="1"/>
      <c r="I593" s="1"/>
      <c r="J593" s="1"/>
      <c r="K593" s="1"/>
      <c r="L593" s="10"/>
      <c r="M593" s="1"/>
      <c r="N593" s="1"/>
      <c r="O593" s="27"/>
      <c r="P593" s="27"/>
      <c r="Q593" s="1"/>
      <c r="R593" s="1"/>
      <c r="S593" s="1"/>
      <c r="T593" s="1"/>
      <c r="U593" s="1"/>
      <c r="V593" s="1"/>
      <c r="W593" s="1"/>
      <c r="X593" s="26"/>
      <c r="Y593" s="1"/>
      <c r="Z593" s="1"/>
      <c r="AA593" s="1"/>
      <c r="AB593" s="1"/>
    </row>
    <row r="594" spans="4:28" ht="12.75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4"/>
      <c r="P594" s="34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4:28" ht="12.75"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7" spans="4:28" ht="12.75"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9" spans="4:6" ht="12.75">
      <c r="D599" s="4"/>
      <c r="F599" s="4"/>
    </row>
  </sheetData>
  <sheetProtection/>
  <autoFilter ref="A2:Z568"/>
  <mergeCells count="11">
    <mergeCell ref="V1:X1"/>
    <mergeCell ref="AA1:AB1"/>
    <mergeCell ref="L1:Q1"/>
    <mergeCell ref="T1:U1"/>
    <mergeCell ref="B570:C570"/>
    <mergeCell ref="D1:E1"/>
    <mergeCell ref="F1:G1"/>
    <mergeCell ref="H1:I1"/>
    <mergeCell ref="J1:K1"/>
    <mergeCell ref="Y1:Z1"/>
    <mergeCell ref="R1:S1"/>
  </mergeCells>
  <printOptions/>
  <pageMargins left="0.75" right="0.75" top="1" bottom="1" header="0.5" footer="0.5"/>
  <pageSetup horizontalDpi="600" verticalDpi="600" orientation="landscape" scale="61" r:id="rId1"/>
  <rowBreaks count="1" manualBreakCount="1">
    <brk id="568" max="27" man="1"/>
  </rowBreaks>
  <colBreaks count="2" manualBreakCount="2">
    <brk id="9" max="593" man="1"/>
    <brk id="17" max="593" man="1"/>
  </colBreaks>
  <ignoredErrors>
    <ignoredError sqref="A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Clayton, Spencer</cp:lastModifiedBy>
  <cp:lastPrinted>2017-01-23T16:40:18Z</cp:lastPrinted>
  <dcterms:created xsi:type="dcterms:W3CDTF">2008-11-05T19:21:03Z</dcterms:created>
  <dcterms:modified xsi:type="dcterms:W3CDTF">2019-01-30T15:04:14Z</dcterms:modified>
  <cp:category/>
  <cp:version/>
  <cp:contentType/>
  <cp:contentStatus/>
</cp:coreProperties>
</file>