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600" windowWidth="14505" windowHeight="4470" tabRatio="699" activeTab="0"/>
  </bookViews>
  <sheets>
    <sheet name="2009" sheetId="1" r:id="rId1"/>
    <sheet name="Sheet2" sheetId="2" r:id="rId2"/>
    <sheet name="Sheet3" sheetId="3" r:id="rId3"/>
  </sheets>
  <definedNames>
    <definedName name="_xlnm.Print_Area" localSheetId="0">'2009'!$D$569:$BJ$569</definedName>
  </definedNames>
  <calcPr fullCalcOnLoad="1"/>
</workbook>
</file>

<file path=xl/sharedStrings.xml><?xml version="1.0" encoding="utf-8"?>
<sst xmlns="http://schemas.openxmlformats.org/spreadsheetml/2006/main" count="1819" uniqueCount="1254">
  <si>
    <t>2</t>
  </si>
  <si>
    <t>3</t>
  </si>
  <si>
    <t>4</t>
  </si>
  <si>
    <t>5</t>
  </si>
  <si>
    <t>6</t>
  </si>
  <si>
    <t>7</t>
  </si>
  <si>
    <t>8</t>
  </si>
  <si>
    <t>11</t>
  </si>
  <si>
    <t>Pollution</t>
  </si>
  <si>
    <t>Fire</t>
  </si>
  <si>
    <t>Fallout</t>
  </si>
  <si>
    <t>Water/Sewage</t>
  </si>
  <si>
    <t>UEZ</t>
  </si>
  <si>
    <t>Home</t>
  </si>
  <si>
    <t>Multi-Family</t>
  </si>
  <si>
    <t>Class 4</t>
  </si>
  <si>
    <t>New Dwl./Conv</t>
  </si>
  <si>
    <t>Mult.Dwell</t>
  </si>
  <si>
    <t>Com/Ind</t>
  </si>
  <si>
    <t>Total Assessed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</si>
  <si>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</si>
  <si>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</si>
  <si>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</si>
  <si>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</si>
  <si>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</si>
  <si>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</si>
  <si>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</si>
  <si>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</si>
  <si>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</si>
  <si>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</si>
  <si>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</si>
  <si>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</si>
  <si>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</si>
  <si>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</si>
  <si>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</si>
  <si>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</si>
  <si>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</si>
  <si>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</si>
  <si>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</si>
  <si>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</si>
  <si>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</si>
  <si>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</si>
  <si>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</si>
  <si>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</si>
  <si>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</si>
  <si>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</si>
  <si>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</si>
  <si>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</si>
  <si>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</si>
  <si>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</si>
  <si>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</si>
  <si>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</si>
  <si>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</si>
  <si>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</si>
  <si>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</si>
  <si>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</si>
  <si>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</si>
  <si>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</si>
  <si>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</si>
  <si>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</si>
  <si>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</si>
  <si>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</si>
  <si>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</si>
  <si>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</si>
  <si>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</si>
  <si>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</si>
  <si>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</si>
  <si>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</si>
  <si>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</si>
  <si>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</si>
  <si>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</si>
  <si>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</si>
  <si>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</si>
  <si>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</si>
  <si>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</si>
  <si>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</si>
  <si>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</si>
  <si>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</si>
  <si>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</si>
  <si>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</si>
  <si>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</si>
  <si>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</si>
  <si>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</si>
  <si>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</si>
  <si>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</si>
  <si>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</si>
  <si>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</si>
  <si>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</si>
  <si>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</si>
  <si>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</si>
  <si>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</si>
  <si>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</si>
  <si>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</si>
  <si>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</si>
  <si>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</si>
  <si>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</si>
  <si>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</si>
  <si>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</si>
  <si>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</si>
  <si>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</si>
  <si>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</si>
  <si>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</si>
  <si>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</si>
  <si>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</si>
  <si>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</si>
  <si>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</si>
  <si>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</si>
  <si>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</si>
  <si>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</si>
  <si>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</si>
  <si>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</si>
  <si>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</si>
  <si>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</si>
  <si>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</si>
  <si>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</si>
  <si>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</si>
  <si>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</si>
  <si>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</si>
  <si>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</si>
  <si>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</si>
  <si>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</si>
  <si>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</si>
  <si>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</si>
  <si>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</si>
  <si>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</si>
  <si>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</si>
  <si>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</si>
  <si>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</si>
  <si>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</si>
  <si>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</si>
  <si>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</si>
  <si>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</si>
  <si>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</si>
  <si>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</si>
  <si>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</si>
  <si>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</si>
  <si>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</si>
  <si>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</si>
  <si>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</si>
  <si>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</si>
  <si>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</si>
  <si>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</si>
  <si>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</si>
  <si>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</si>
  <si>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</si>
  <si>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</si>
  <si>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</si>
  <si>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</si>
  <si>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</si>
  <si>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</si>
  <si>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</si>
  <si>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</si>
  <si>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</si>
  <si>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</si>
  <si>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</si>
  <si>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</si>
  <si>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</si>
  <si>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</si>
  <si>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</si>
  <si>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</si>
  <si>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</si>
  <si>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</si>
  <si>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</si>
  <si>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</si>
  <si>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</si>
  <si>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</si>
  <si>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</si>
  <si>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</si>
  <si>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</si>
  <si>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</si>
  <si>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</si>
  <si>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</si>
  <si>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</si>
  <si>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</si>
  <si>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</si>
  <si>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</si>
  <si>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</si>
  <si>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</si>
  <si>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</si>
  <si>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</si>
  <si>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</si>
  <si>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</si>
  <si>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</si>
  <si>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</si>
  <si>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</si>
  <si>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</si>
  <si>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</si>
  <si>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</si>
  <si>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</si>
  <si>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</si>
  <si>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</si>
  <si>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</si>
  <si>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</si>
  <si>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</si>
  <si>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</si>
  <si>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</si>
  <si>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</si>
  <si>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</si>
  <si>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</si>
  <si>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</si>
  <si>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</si>
  <si>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</si>
  <si>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</si>
  <si>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</si>
  <si>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</si>
  <si>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</si>
  <si>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</si>
  <si>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</si>
  <si>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</si>
  <si>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</si>
  <si>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</si>
  <si>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</si>
  <si>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</si>
  <si>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</si>
  <si>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</si>
  <si>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</si>
  <si>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</si>
  <si>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</si>
  <si>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</si>
  <si>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</si>
  <si>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</si>
  <si>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</si>
  <si>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</si>
  <si>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</si>
  <si>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</si>
  <si>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</si>
  <si>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</si>
  <si>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</si>
  <si>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</si>
  <si>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</si>
  <si>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</si>
  <si>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</si>
  <si>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</si>
  <si>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</si>
  <si>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</si>
  <si>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</si>
  <si>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</si>
  <si>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</si>
  <si>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</si>
  <si>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</si>
  <si>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</si>
  <si>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</si>
  <si>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</si>
  <si>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</si>
  <si>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</si>
  <si>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</si>
  <si>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</si>
  <si>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</si>
  <si>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</si>
  <si>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</si>
  <si>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</si>
  <si>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</si>
  <si>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</si>
  <si>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</si>
  <si>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</si>
  <si>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</si>
  <si>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</si>
  <si>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</si>
  <si>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</si>
  <si>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</si>
  <si>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</si>
  <si>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</si>
  <si>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</si>
  <si>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</si>
  <si>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</si>
  <si>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</si>
  <si>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</si>
  <si>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</si>
  <si>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</si>
  <si>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</si>
  <si>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</si>
  <si>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</si>
  <si>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</si>
  <si>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</si>
  <si>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</si>
  <si>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</si>
  <si>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</si>
  <si>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</si>
  <si>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</si>
  <si>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</si>
  <si>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</si>
  <si>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</si>
  <si>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</si>
  <si>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</si>
  <si>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</si>
  <si>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</si>
  <si>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</si>
  <si>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</si>
  <si>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</si>
  <si>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</si>
  <si>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</si>
  <si>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</si>
  <si>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</si>
  <si>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</si>
  <si>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</si>
  <si>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</si>
  <si>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</si>
  <si>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</si>
  <si>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</si>
  <si>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</si>
  <si>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</si>
  <si>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</si>
  <si>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</si>
  <si>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</si>
  <si>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</si>
  <si>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</si>
  <si>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</si>
  <si>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</si>
  <si>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</si>
  <si>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</si>
  <si>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</si>
  <si>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</si>
  <si>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</si>
  <si>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</si>
  <si>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</si>
  <si>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</si>
  <si>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</si>
  <si>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</si>
  <si>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</si>
  <si>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</si>
  <si>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</si>
  <si>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</si>
  <si>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</si>
  <si>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</si>
  <si>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</si>
  <si>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</si>
  <si>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</si>
  <si>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</si>
  <si>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</si>
  <si>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</si>
  <si>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</si>
  <si>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</si>
  <si>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</si>
  <si>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</si>
  <si>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</si>
  <si>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</si>
  <si>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</si>
  <si>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</si>
  <si>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</si>
  <si>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</si>
  <si>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</si>
  <si>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</si>
  <si>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</si>
  <si>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</si>
  <si>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</si>
  <si>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</si>
  <si>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</si>
  <si>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</si>
  <si>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</si>
  <si>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</si>
  <si>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</si>
  <si>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</si>
  <si>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</si>
  <si>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</si>
  <si>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</si>
  <si>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</si>
  <si>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</si>
  <si>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</si>
  <si>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</si>
  <si>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</si>
  <si>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</si>
  <si>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</si>
  <si>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</si>
  <si>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</si>
  <si>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</si>
  <si>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</si>
  <si>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</si>
  <si>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</si>
  <si>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</si>
  <si>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</si>
  <si>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</si>
  <si>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</si>
  <si>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</si>
  <si>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</si>
  <si>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</si>
  <si>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</si>
  <si>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</si>
  <si>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</si>
  <si>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</si>
  <si>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</si>
  <si>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</si>
  <si>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</si>
  <si>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</si>
  <si>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</si>
  <si>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</si>
  <si>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</si>
  <si>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</si>
  <si>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</si>
  <si>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</si>
  <si>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</si>
  <si>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</si>
  <si>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</si>
  <si>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</si>
  <si>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</si>
  <si>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</si>
  <si>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</si>
  <si>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</si>
  <si>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</si>
  <si>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</si>
  <si>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</si>
  <si>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</si>
  <si>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</si>
  <si>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</si>
  <si>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</si>
  <si>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</si>
  <si>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</si>
  <si>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</si>
  <si>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</si>
  <si>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</si>
  <si>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</si>
  <si>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</si>
  <si>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</si>
  <si>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</si>
  <si>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</si>
  <si>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</si>
  <si>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</si>
  <si>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</si>
  <si>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</si>
  <si>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</si>
  <si>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</si>
  <si>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</si>
  <si>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</si>
  <si>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</si>
  <si>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</si>
  <si>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</si>
  <si>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</si>
  <si>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</si>
  <si>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</si>
  <si>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</si>
  <si>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</si>
  <si>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</si>
  <si>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</si>
  <si>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</si>
  <si>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</si>
  <si>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</si>
  <si>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</si>
  <si>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</si>
  <si>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</si>
  <si>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</si>
  <si>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</si>
  <si>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</si>
  <si>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</si>
  <si>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</si>
  <si>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</si>
  <si>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</si>
  <si>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</si>
  <si>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</si>
  <si>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</si>
  <si>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</si>
  <si>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</si>
  <si>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</si>
  <si>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</si>
  <si>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</si>
  <si>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</si>
  <si>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</si>
  <si>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</si>
  <si>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</si>
  <si>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</si>
  <si>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</si>
  <si>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</si>
  <si>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</si>
  <si>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</si>
  <si>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</si>
  <si>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</si>
  <si>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</si>
  <si>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</si>
  <si>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</si>
  <si>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</si>
  <si>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</si>
  <si>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</si>
  <si>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</si>
  <si>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</si>
  <si>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</si>
  <si>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</si>
  <si>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</si>
  <si>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</si>
  <si>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</si>
  <si>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</si>
  <si>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</si>
  <si>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</si>
  <si>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</si>
  <si>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</si>
  <si>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</si>
  <si>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</si>
  <si>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</si>
  <si>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</si>
  <si>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</si>
  <si>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</si>
  <si>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</si>
  <si>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</si>
  <si>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</si>
  <si>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</si>
  <si>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</si>
  <si>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</si>
  <si>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</si>
  <si>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</si>
  <si>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</si>
  <si>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</si>
  <si>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</si>
  <si>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</si>
  <si>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</si>
  <si>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</si>
  <si>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</si>
  <si>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</si>
  <si>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</si>
  <si>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</si>
  <si>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</si>
  <si>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</si>
  <si>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</si>
  <si>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</si>
  <si>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</si>
  <si>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</si>
  <si>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</si>
  <si>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</si>
  <si>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</si>
  <si>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</si>
  <si>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</si>
  <si>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</si>
  <si>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</si>
  <si>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</si>
  <si>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</si>
  <si>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</si>
  <si>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</si>
  <si>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</si>
  <si>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</si>
  <si>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</si>
  <si>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</si>
  <si>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</si>
  <si>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</si>
  <si>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</si>
  <si>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</si>
  <si>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</si>
  <si>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</si>
  <si>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</si>
  <si>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</si>
  <si>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</si>
  <si>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</si>
  <si>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</si>
  <si>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</si>
  <si>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</si>
  <si>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</si>
  <si>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</si>
  <si>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</si>
  <si>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</si>
  <si>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</si>
  <si>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</si>
  <si>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</si>
  <si>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</si>
  <si>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</si>
  <si>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</si>
  <si>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</si>
  <si>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</si>
  <si>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</si>
  <si>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</si>
  <si>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</si>
  <si>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</si>
  <si>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</si>
  <si>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</si>
  <si>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</si>
  <si>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</si>
  <si>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</si>
  <si>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</si>
  <si>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</si>
  <si>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</si>
  <si>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</si>
  <si>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</si>
  <si>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</si>
  <si>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</si>
  <si>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</si>
  <si>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</si>
  <si>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</si>
  <si>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</si>
  <si>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</si>
  <si>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</si>
  <si>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</si>
  <si>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</si>
  <si>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</si>
  <si>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</si>
  <si>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</si>
  <si>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</si>
  <si>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</si>
  <si>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2119</t>
  </si>
  <si>
    <t>2120</t>
  </si>
  <si>
    <t>2121</t>
  </si>
  <si>
    <t>2122</t>
  </si>
  <si>
    <t>2123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</si>
  <si>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</si>
  <si>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</si>
  <si>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</si>
  <si>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</si>
  <si>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</si>
  <si>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</si>
  <si>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</si>
  <si>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</si>
  <si>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</si>
  <si>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</si>
  <si>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</si>
  <si>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</si>
  <si>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</si>
  <si>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</si>
  <si>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</si>
  <si>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</si>
  <si>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</si>
  <si>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</si>
  <si>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</si>
  <si>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</si>
  <si>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</si>
  <si>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                </t>
  </si>
  <si>
    <t>Dwell  Abate</t>
  </si>
  <si>
    <t>Dwell Exemp</t>
  </si>
  <si>
    <t>Municipality</t>
  </si>
  <si>
    <t>County</t>
  </si>
  <si>
    <t>DCA MUNI CODE SORTED</t>
  </si>
  <si>
    <t>1a</t>
  </si>
  <si>
    <t>1b</t>
  </si>
  <si>
    <t>10a</t>
  </si>
  <si>
    <t>10b</t>
  </si>
  <si>
    <t>12AI</t>
  </si>
  <si>
    <t>12AIIa</t>
  </si>
  <si>
    <t>12AIIb</t>
  </si>
  <si>
    <t>12AIII</t>
  </si>
  <si>
    <t>12AIV</t>
  </si>
  <si>
    <t>12AV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</si>
  <si>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</si>
  <si>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</si>
  <si>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</si>
  <si>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</si>
  <si>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</si>
  <si>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</si>
  <si>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</si>
  <si>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</si>
  <si>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</si>
  <si>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</si>
  <si>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</si>
  <si>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</si>
  <si>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</si>
  <si>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</si>
  <si>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</si>
  <si>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</si>
  <si>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</si>
  <si>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</si>
  <si>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</si>
  <si>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</si>
  <si>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</si>
  <si>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</si>
  <si>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 xml:space="preserve">ADDENDUM:  1 </t>
  </si>
  <si>
    <t xml:space="preserve">ADDENDUM:  2 </t>
  </si>
  <si>
    <t xml:space="preserve">ADDENDUM:  3 </t>
  </si>
  <si>
    <t xml:space="preserve">ADDENDUM:  4 </t>
  </si>
  <si>
    <t xml:space="preserve">ADDENDUM:  5 </t>
  </si>
  <si>
    <t xml:space="preserve">ADDENDUM:  6 </t>
  </si>
  <si>
    <t xml:space="preserve">ADDENDUM:  7 </t>
  </si>
  <si>
    <t xml:space="preserve">ADDENDUM:  8 </t>
  </si>
  <si>
    <t xml:space="preserve">ADDENDUM:  9 </t>
  </si>
  <si>
    <t xml:space="preserve">ADDENDUM:  10 </t>
  </si>
  <si>
    <t xml:space="preserve">ADDENDUM:  11 </t>
  </si>
  <si>
    <t xml:space="preserve">ADDENDUM:  12 </t>
  </si>
  <si>
    <t xml:space="preserve">ADDENDUM:  13 </t>
  </si>
  <si>
    <t xml:space="preserve">ADDENDUM:  14 </t>
  </si>
  <si>
    <t xml:space="preserve">ADDENDUM:  15 </t>
  </si>
  <si>
    <t xml:space="preserve">ADDENDUM:  16 </t>
  </si>
  <si>
    <t>Muni-code</t>
  </si>
  <si>
    <t>Taxable Land Value</t>
  </si>
  <si>
    <t>Improvements</t>
  </si>
  <si>
    <t>Total Taxable Value of Land Improvements</t>
  </si>
  <si>
    <t>Total Taxable Value Partial Exemptions  and Abatements</t>
  </si>
  <si>
    <t>Net Total Taxable of Land and Improvements</t>
  </si>
  <si>
    <t>Taxable Value of Machinery Implements Equipment of Telephone Messenger System</t>
  </si>
  <si>
    <t xml:space="preserve">Net Valuation Taxable  </t>
  </si>
  <si>
    <t xml:space="preserve">General Tax Rate to Apply per $100 Valuation </t>
  </si>
  <si>
    <t>Effective Tax Rate</t>
  </si>
  <si>
    <t xml:space="preserve">County Equalization Ratio </t>
  </si>
  <si>
    <t xml:space="preserve">True Value U.E.Z. Abate Expired and Class II Railroad </t>
  </si>
  <si>
    <t xml:space="preserve">Equalization Amounts Deducted </t>
  </si>
  <si>
    <t xml:space="preserve">Equalization Amounts Added </t>
  </si>
  <si>
    <t xml:space="preserve">Net Valuation for County Tax Apportionment </t>
  </si>
  <si>
    <t xml:space="preserve">Total County Taxes Apportioned </t>
  </si>
  <si>
    <t xml:space="preserve">County Equalization Appeal Adjustments
 </t>
  </si>
  <si>
    <t xml:space="preserve">Appeals and Corrections
</t>
  </si>
  <si>
    <t xml:space="preserve">Net County Taxes Apportioned   </t>
  </si>
  <si>
    <t xml:space="preserve">Municipal Budget  State Aid  </t>
  </si>
  <si>
    <t xml:space="preserve">Net County Taxes Apportioned Less State Aid </t>
  </si>
  <si>
    <t xml:space="preserve">County Library Taxes  Apportioned </t>
  </si>
  <si>
    <t xml:space="preserve">County Health Taxes  Apportioned </t>
  </si>
  <si>
    <t xml:space="preserve">County Open Space Taxes  Apportioned </t>
  </si>
  <si>
    <t xml:space="preserve">District  School  </t>
  </si>
  <si>
    <t xml:space="preserve">Regional Consolidated &amp; Joint School </t>
  </si>
  <si>
    <t xml:space="preserve">Local School  </t>
  </si>
  <si>
    <t>Local Municipal Budget (with BPP adjdustment)</t>
  </si>
  <si>
    <t xml:space="preserve">Local Municipal Open Space  </t>
  </si>
  <si>
    <t xml:space="preserve">Total Levy on Which  Tax Rate is Computed </t>
  </si>
  <si>
    <t xml:space="preserve">Public School Property  </t>
  </si>
  <si>
    <t xml:space="preserve">Other School Property  </t>
  </si>
  <si>
    <t xml:space="preserve">Public Property   </t>
  </si>
  <si>
    <t xml:space="preserve">Church and Charitable Property  </t>
  </si>
  <si>
    <t xml:space="preserve">Cemetaries And Graveyards  </t>
  </si>
  <si>
    <t xml:space="preserve">Other Exemptions Not Included In Foregoning Classification  </t>
  </si>
  <si>
    <t>Total Exempt Property</t>
  </si>
  <si>
    <t>Surplus Revenue</t>
  </si>
  <si>
    <t xml:space="preserve">Miscellaneous Revenue Anticipated  </t>
  </si>
  <si>
    <t xml:space="preserve">Receipts from Delinquent Tax </t>
  </si>
  <si>
    <t xml:space="preserve">Total of Miscellanous Revenue </t>
  </si>
  <si>
    <t xml:space="preserve">Senior Citizen Disabled and Surviving Spouse </t>
  </si>
  <si>
    <t xml:space="preserve">Veterans and Widows </t>
  </si>
  <si>
    <t>Total Municipal Budget</t>
  </si>
  <si>
    <t>Absecon City</t>
  </si>
  <si>
    <t>Atlantic City</t>
  </si>
  <si>
    <t>Brigantine City</t>
  </si>
  <si>
    <t>Buena Borough</t>
  </si>
  <si>
    <t>Buena Vista Township</t>
  </si>
  <si>
    <t>Corbin City</t>
  </si>
  <si>
    <t>Egg Harbor City</t>
  </si>
  <si>
    <t>Egg Harbor Township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</si>
  <si>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</si>
  <si>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</si>
  <si>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</si>
  <si>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</si>
  <si>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</si>
  <si>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</si>
  <si>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</si>
  <si>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</t>
  </si>
  <si>
    <t>Mullica Township</t>
  </si>
  <si>
    <t>Northfield City</t>
  </si>
  <si>
    <t>Pleasantville City</t>
  </si>
  <si>
    <t>Port Republic City</t>
  </si>
  <si>
    <t>Somers Point City</t>
  </si>
  <si>
    <t>Ventnor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</si>
  <si>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</si>
  <si>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</si>
  <si>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</si>
  <si>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</si>
  <si>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</si>
  <si>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</si>
  <si>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</si>
  <si>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</si>
  <si>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</si>
  <si>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</si>
  <si>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</si>
  <si>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</si>
  <si>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</si>
  <si>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</si>
  <si>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</si>
  <si>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</si>
  <si>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</si>
  <si>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</si>
  <si>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</si>
  <si>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</si>
  <si>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</si>
  <si>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</si>
  <si>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</si>
  <si>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</si>
  <si>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</si>
  <si>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</si>
  <si>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</si>
  <si>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</si>
  <si>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</si>
  <si>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</si>
  <si>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</si>
  <si>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</si>
  <si>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</si>
  <si>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</si>
  <si>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</si>
  <si>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</si>
  <si>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</si>
  <si>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</si>
  <si>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</si>
  <si>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</si>
  <si>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</si>
  <si>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</si>
  <si>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</si>
  <si>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</si>
  <si>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</si>
  <si>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</si>
  <si>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</si>
  <si>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</si>
  <si>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</si>
  <si>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</si>
  <si>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</si>
  <si>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</si>
  <si>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</si>
  <si>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</si>
  <si>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</si>
  <si>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</si>
  <si>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</si>
  <si>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</si>
  <si>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</si>
  <si>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</si>
  <si>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</si>
  <si>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</si>
  <si>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</si>
  <si>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</si>
  <si>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</si>
  <si>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</si>
  <si>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</si>
  <si>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</si>
  <si>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</si>
  <si>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</si>
  <si>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</si>
  <si>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</si>
  <si>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</si>
  <si>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</si>
  <si>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</si>
  <si>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</si>
  <si>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</si>
  <si>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</si>
  <si>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</si>
  <si>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</si>
  <si>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</si>
  <si>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</si>
  <si>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</si>
  <si>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</si>
  <si>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</si>
  <si>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</si>
  <si>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</si>
  <si>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</si>
  <si>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</si>
  <si>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Borough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</si>
  <si>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</si>
  <si>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</si>
  <si>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</si>
  <si>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</si>
  <si>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</si>
  <si>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</si>
  <si>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</si>
  <si>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</si>
  <si>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</si>
  <si>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</si>
  <si>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</si>
  <si>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</si>
  <si>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</si>
  <si>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</si>
  <si>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</si>
  <si>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</si>
  <si>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</si>
  <si>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</si>
  <si>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</si>
  <si>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</si>
  <si>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</si>
  <si>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</si>
  <si>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</si>
  <si>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</si>
  <si>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</si>
  <si>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</si>
  <si>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</si>
  <si>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</si>
  <si>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</si>
  <si>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</si>
  <si>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</si>
  <si>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</si>
  <si>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</si>
  <si>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City</t>
  </si>
  <si>
    <t>Gloucester Township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</si>
  <si>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</si>
  <si>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</si>
  <si>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</si>
  <si>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</si>
  <si>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</si>
  <si>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</si>
  <si>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</si>
  <si>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</si>
  <si>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</si>
  <si>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</si>
  <si>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</si>
  <si>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</si>
  <si>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</si>
  <si>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</si>
  <si>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</si>
  <si>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</si>
  <si>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</si>
  <si>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</si>
  <si>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</si>
  <si>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</si>
  <si>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</si>
  <si>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</si>
  <si>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</si>
  <si>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</si>
  <si>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</si>
  <si>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</si>
  <si>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</si>
  <si>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</si>
  <si>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</si>
  <si>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</t>
  </si>
  <si>
    <t>Sea Isle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</si>
  <si>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</si>
  <si>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</si>
  <si>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</si>
  <si>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</si>
  <si>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</si>
  <si>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</si>
  <si>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</si>
  <si>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</si>
  <si>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</si>
  <si>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</si>
  <si>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</si>
  <si>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</si>
  <si>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</si>
  <si>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</si>
  <si>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</si>
  <si>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</si>
  <si>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</si>
  <si>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</si>
  <si>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</si>
  <si>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</si>
  <si>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</si>
  <si>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</si>
  <si>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</si>
  <si>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</si>
  <si>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</si>
  <si>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</si>
  <si>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</si>
  <si>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</si>
  <si>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</si>
  <si>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</si>
  <si>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</si>
  <si>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</si>
  <si>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</si>
  <si>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</si>
  <si>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</si>
  <si>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</si>
  <si>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Orange City</t>
  </si>
  <si>
    <t>Roseland Borough</t>
  </si>
  <si>
    <t>South Orange Village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</si>
  <si>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</si>
  <si>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</si>
  <si>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</si>
  <si>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</si>
  <si>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</si>
  <si>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</si>
  <si>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</si>
  <si>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</si>
  <si>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</si>
  <si>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</si>
  <si>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</si>
  <si>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</si>
  <si>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</si>
  <si>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</si>
  <si>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</si>
  <si>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</si>
  <si>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</si>
  <si>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</si>
  <si>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</si>
  <si>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</si>
  <si>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</si>
  <si>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</si>
  <si>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</si>
  <si>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</si>
  <si>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</si>
  <si>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</si>
  <si>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</si>
  <si>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</si>
  <si>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</si>
  <si>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</si>
  <si>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</t>
  </si>
  <si>
    <t>Kearny Town</t>
  </si>
  <si>
    <t>North Bergen Township</t>
  </si>
  <si>
    <t>Secaucus Town</t>
  </si>
  <si>
    <t>Union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</si>
  <si>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</si>
  <si>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</si>
  <si>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</si>
  <si>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</si>
  <si>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</si>
  <si>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</si>
  <si>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</si>
  <si>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</si>
  <si>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</si>
  <si>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</si>
  <si>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</si>
  <si>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</si>
  <si>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</si>
  <si>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</si>
  <si>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</si>
  <si>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</si>
  <si>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</si>
  <si>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</si>
  <si>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</si>
  <si>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</si>
  <si>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</si>
  <si>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</si>
  <si>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</si>
  <si>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</si>
  <si>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</si>
  <si>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</si>
  <si>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</si>
  <si>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</si>
  <si>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</si>
  <si>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</si>
  <si>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</si>
  <si>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</si>
  <si>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</si>
  <si>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Princeton Township</t>
  </si>
  <si>
    <t>Trenton City</t>
  </si>
  <si>
    <t>Robbinsville Township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</si>
  <si>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</si>
  <si>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</si>
  <si>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</si>
  <si>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</si>
  <si>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</si>
  <si>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</si>
  <si>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</si>
  <si>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</si>
  <si>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</si>
  <si>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</si>
  <si>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</si>
  <si>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</si>
  <si>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</si>
  <si>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</si>
  <si>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</si>
  <si>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</si>
  <si>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</si>
  <si>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</si>
  <si>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</si>
  <si>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</si>
  <si>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</si>
  <si>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</si>
  <si>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</si>
  <si>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</si>
  <si>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</si>
  <si>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</si>
  <si>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</si>
  <si>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</si>
  <si>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</si>
  <si>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</si>
  <si>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</si>
  <si>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</si>
  <si>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</si>
  <si>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</si>
  <si>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</si>
  <si>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</si>
  <si>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</si>
  <si>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</si>
  <si>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</si>
  <si>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</si>
  <si>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</si>
  <si>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</si>
  <si>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</si>
  <si>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</si>
  <si>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</si>
  <si>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</si>
  <si>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</si>
  <si>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</si>
  <si>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</si>
  <si>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</si>
  <si>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</si>
  <si>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</si>
  <si>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</si>
  <si>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</si>
  <si>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</si>
  <si>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</si>
  <si>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</si>
  <si>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</si>
  <si>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</si>
  <si>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</si>
  <si>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</si>
  <si>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</si>
  <si>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</si>
  <si>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</si>
  <si>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</si>
  <si>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</si>
  <si>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</si>
  <si>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</si>
  <si>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</si>
  <si>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</si>
  <si>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</si>
  <si>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</si>
  <si>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</si>
  <si>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</si>
  <si>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</si>
  <si>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</si>
  <si>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</si>
  <si>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</si>
  <si>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</si>
  <si>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</si>
  <si>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</si>
  <si>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</si>
  <si>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</si>
  <si>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</si>
  <si>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</si>
  <si>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</si>
  <si>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</si>
  <si>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</si>
  <si>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</si>
  <si>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</si>
  <si>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</si>
  <si>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</si>
  <si>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</si>
  <si>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</si>
  <si>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</si>
  <si>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</si>
  <si>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</si>
  <si>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</si>
  <si>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</si>
  <si>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</si>
  <si>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</si>
  <si>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</si>
  <si>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</si>
  <si>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</si>
  <si>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</si>
  <si>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</si>
  <si>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</si>
  <si>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Long Hill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</si>
  <si>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</si>
  <si>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</si>
  <si>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</si>
  <si>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</si>
  <si>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</si>
  <si>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</si>
  <si>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</si>
  <si>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</si>
  <si>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</si>
  <si>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</si>
  <si>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</si>
  <si>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</si>
  <si>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</si>
  <si>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</si>
  <si>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</si>
  <si>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</si>
  <si>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</si>
  <si>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</si>
  <si>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</si>
  <si>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</si>
  <si>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</si>
  <si>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</si>
  <si>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</si>
  <si>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</si>
  <si>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</si>
  <si>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</si>
  <si>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</si>
  <si>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</si>
  <si>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</si>
  <si>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</si>
  <si>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</si>
  <si>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</si>
  <si>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</si>
  <si>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</si>
  <si>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</si>
  <si>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</si>
  <si>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</si>
  <si>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</si>
  <si>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</si>
  <si>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</si>
  <si>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</si>
  <si>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</si>
  <si>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</si>
  <si>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</si>
  <si>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</si>
  <si>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</si>
  <si>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</si>
  <si>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</si>
  <si>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</si>
  <si>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</si>
  <si>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</si>
  <si>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</si>
  <si>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</si>
  <si>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</si>
  <si>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</si>
  <si>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</si>
  <si>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</si>
  <si>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</si>
  <si>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</si>
  <si>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</si>
  <si>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</si>
  <si>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</si>
  <si>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</si>
  <si>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</si>
  <si>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</si>
  <si>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</si>
  <si>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</si>
  <si>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</si>
  <si>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</si>
  <si>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</si>
  <si>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</si>
  <si>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</si>
  <si>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</si>
  <si>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</si>
  <si>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</si>
  <si>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</si>
  <si>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</si>
  <si>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</si>
  <si>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</si>
  <si>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</si>
  <si>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</si>
  <si>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</si>
  <si>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</si>
  <si>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</si>
  <si>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Peapack-Gladstone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</si>
  <si>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</si>
  <si>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</si>
  <si>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</si>
  <si>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</si>
  <si>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</si>
  <si>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</si>
  <si>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</si>
  <si>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</si>
  <si>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</si>
  <si>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</si>
  <si>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</si>
  <si>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</si>
  <si>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</si>
  <si>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</si>
  <si>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</si>
  <si>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</si>
  <si>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</si>
  <si>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</si>
  <si>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</si>
  <si>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</si>
  <si>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</si>
  <si>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</si>
  <si>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</si>
  <si>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</si>
  <si>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</si>
  <si>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</si>
  <si>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</si>
  <si>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</si>
  <si>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</si>
  <si>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</si>
  <si>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</si>
  <si>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</si>
  <si>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</si>
  <si>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</si>
  <si>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</si>
  <si>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</si>
  <si>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</si>
  <si>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</si>
  <si>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</si>
  <si>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</si>
  <si>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</si>
  <si>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</si>
  <si>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</si>
  <si>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</si>
  <si>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</si>
  <si>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</si>
  <si>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</si>
  <si>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</si>
  <si>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</si>
  <si>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</si>
  <si>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</si>
  <si>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</si>
  <si>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</si>
  <si>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</si>
  <si>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</si>
  <si>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</si>
  <si>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</si>
  <si>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</si>
  <si>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</si>
  <si>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</si>
  <si>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</si>
  <si>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</si>
  <si>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</si>
  <si>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</si>
  <si>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</si>
  <si>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</si>
  <si>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</si>
  <si>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Totals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</si>
</sst>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_);_(* \(#,##0\);_(* &quot;-&quot;??_);_(@_)"/>
    <numFmt numFmtId="167" formatCode="_(* #,##0.000_);_(* \(#,##0.000\);_(* &quot;-&quot;??_);_(@_)"/>
    <numFmt numFmtId="168" formatCode="#,##0.000"/>
    <numFmt numFmtId="169" formatCode="#,##0.00000000000"/>
    <numFmt numFmtId="170" formatCode="#,##0.000000000000"/>
    <numFmt numFmtId="171" formatCode="#,##0.0000"/>
    <numFmt numFmtId="172" formatCode="#,##0.0"/>
    <numFmt numFmtId="173" formatCode="_(* #,##0.0_);_(* \(#,##0.0\);_(* &quot;-&quot;??_);_(@_)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00"/>
    <numFmt numFmtId="181" formatCode="#,##0.00000000000000"/>
    <numFmt numFmtId="182" formatCode="_(* #,##0.0_);_(* \(#,##0.0\);_(* &quot;-&quot;_);_(@_)"/>
    <numFmt numFmtId="183" formatCode="_(* #,##0.00_);_(* \(#,##0.00\);_(* &quot;-&quot;_);_(@_)"/>
    <numFmt numFmtId="184" formatCode="#,##0.000000000000000"/>
    <numFmt numFmtId="185" formatCode="&quot;$&quot;#,##0.000_);\(&quot;$&quot;#,##0.0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7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ont="1" applyAlignment="1">
      <alignment/>
    </xf>
    <xf numFmtId="167" fontId="0" fillId="0" borderId="0" xfId="15" applyNumberFormat="1" applyFont="1" applyAlignment="1">
      <alignment/>
    </xf>
    <xf numFmtId="43" fontId="0" fillId="0" borderId="0" xfId="15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67" fontId="0" fillId="0" borderId="0" xfId="15" applyNumberFormat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5" fillId="0" borderId="0" xfId="15" applyFont="1" applyAlignment="1" quotePrefix="1">
      <alignment horizontal="center"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 vertical="center" wrapText="1"/>
    </xf>
    <xf numFmtId="43" fontId="0" fillId="0" borderId="0" xfId="15" applyAlignment="1">
      <alignment horizontal="center" vertical="center" wrapText="1"/>
    </xf>
    <xf numFmtId="43" fontId="0" fillId="0" borderId="0" xfId="15" applyAlignment="1" quotePrefix="1">
      <alignment horizontal="center" vertical="center" wrapText="1"/>
    </xf>
    <xf numFmtId="43" fontId="0" fillId="0" borderId="0" xfId="15" applyFont="1" applyFill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 horizontal="right"/>
    </xf>
    <xf numFmtId="43" fontId="0" fillId="0" borderId="1" xfId="15" applyFont="1" applyBorder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3" fontId="0" fillId="2" borderId="0" xfId="15" applyFill="1" applyAlignment="1">
      <alignment/>
    </xf>
    <xf numFmtId="43" fontId="0" fillId="0" borderId="0" xfId="15" applyFont="1" applyFill="1" applyAlignment="1">
      <alignment/>
    </xf>
    <xf numFmtId="43" fontId="0" fillId="0" borderId="0" xfId="15" applyBorder="1" applyAlignment="1">
      <alignment/>
    </xf>
    <xf numFmtId="43" fontId="0" fillId="0" borderId="0" xfId="15" applyAlignment="1" quotePrefix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7" fontId="0" fillId="0" borderId="0" xfId="15" applyNumberFormat="1" applyAlignment="1">
      <alignment horizontal="center"/>
    </xf>
    <xf numFmtId="167" fontId="0" fillId="0" borderId="0" xfId="15" applyNumberFormat="1" applyFont="1" applyAlignment="1">
      <alignment horizontal="center" vertical="center" wrapText="1"/>
    </xf>
    <xf numFmtId="167" fontId="0" fillId="0" borderId="0" xfId="15" applyNumberFormat="1" applyFont="1" applyAlignment="1">
      <alignment/>
    </xf>
    <xf numFmtId="0" fontId="0" fillId="0" borderId="2" xfId="0" applyNumberFormat="1" applyFont="1" applyBorder="1" applyAlignment="1">
      <alignment horizontal="left"/>
    </xf>
    <xf numFmtId="43" fontId="0" fillId="0" borderId="2" xfId="15" applyBorder="1" applyAlignment="1">
      <alignment/>
    </xf>
    <xf numFmtId="167" fontId="0" fillId="0" borderId="2" xfId="15" applyNumberForma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69"/>
  <sheetViews>
    <sheetView tabSelected="1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7.00390625" style="0" bestFit="1" customWidth="1"/>
    <col min="2" max="2" width="31.28125" style="0" bestFit="1" customWidth="1"/>
    <col min="3" max="3" width="19.00390625" style="0" customWidth="1"/>
    <col min="4" max="5" width="18.7109375" style="2" bestFit="1" customWidth="1"/>
    <col min="6" max="6" width="20.140625" style="2" bestFit="1" customWidth="1"/>
    <col min="7" max="7" width="16.57421875" style="2" bestFit="1" customWidth="1"/>
    <col min="8" max="8" width="18.7109375" style="2" bestFit="1" customWidth="1"/>
    <col min="9" max="9" width="16.57421875" style="2" bestFit="1" customWidth="1"/>
    <col min="10" max="10" width="20.00390625" style="2" bestFit="1" customWidth="1"/>
    <col min="11" max="11" width="12.28125" style="1" bestFit="1" customWidth="1"/>
    <col min="12" max="12" width="12.00390625" style="1" bestFit="1" customWidth="1"/>
    <col min="13" max="13" width="18.421875" style="2" bestFit="1" customWidth="1"/>
    <col min="14" max="14" width="16.421875" style="2" bestFit="1" customWidth="1"/>
    <col min="15" max="15" width="17.00390625" style="2" bestFit="1" customWidth="1"/>
    <col min="16" max="16" width="18.7109375" style="2" bestFit="1" customWidth="1"/>
    <col min="17" max="17" width="20.28125" style="2" bestFit="1" customWidth="1"/>
    <col min="18" max="18" width="16.57421875" style="2" bestFit="1" customWidth="1"/>
    <col min="19" max="19" width="18.421875" style="2" bestFit="1" customWidth="1"/>
    <col min="20" max="20" width="14.00390625" style="2" bestFit="1" customWidth="1"/>
    <col min="21" max="21" width="16.57421875" style="2" bestFit="1" customWidth="1"/>
    <col min="22" max="22" width="12.421875" style="2" bestFit="1" customWidth="1"/>
    <col min="23" max="23" width="20.7109375" style="2" bestFit="1" customWidth="1"/>
    <col min="24" max="24" width="19.421875" style="2" bestFit="1" customWidth="1"/>
    <col min="25" max="25" width="17.28125" style="2" bestFit="1" customWidth="1"/>
    <col min="26" max="26" width="18.57421875" style="2" bestFit="1" customWidth="1"/>
    <col min="27" max="27" width="17.7109375" style="2" bestFit="1" customWidth="1"/>
    <col min="28" max="28" width="20.28125" style="2" bestFit="1" customWidth="1"/>
    <col min="29" max="29" width="14.00390625" style="2" bestFit="1" customWidth="1"/>
    <col min="30" max="30" width="21.140625" style="2" bestFit="1" customWidth="1"/>
    <col min="31" max="31" width="14.57421875" style="2" bestFit="1" customWidth="1"/>
    <col min="32" max="32" width="22.8515625" style="2" bestFit="1" customWidth="1"/>
    <col min="33" max="33" width="17.7109375" style="2" bestFit="1" customWidth="1"/>
    <col min="34" max="34" width="16.57421875" style="2" bestFit="1" customWidth="1"/>
    <col min="35" max="36" width="17.7109375" style="2" bestFit="1" customWidth="1"/>
    <col min="37" max="37" width="16.57421875" style="2" bestFit="1" customWidth="1"/>
    <col min="38" max="38" width="17.7109375" style="2" bestFit="1" customWidth="1"/>
    <col min="39" max="39" width="18.7109375" style="2" bestFit="1" customWidth="1"/>
    <col min="40" max="40" width="15.57421875" style="2" bestFit="1" customWidth="1"/>
    <col min="41" max="41" width="19.421875" style="2" customWidth="1"/>
    <col min="42" max="42" width="15.00390625" style="2" bestFit="1" customWidth="1"/>
    <col min="43" max="43" width="19.28125" style="2" bestFit="1" customWidth="1"/>
    <col min="44" max="44" width="21.140625" style="2" bestFit="1" customWidth="1"/>
    <col min="45" max="45" width="14.00390625" style="2" bestFit="1" customWidth="1"/>
    <col min="46" max="46" width="17.7109375" style="2" bestFit="1" customWidth="1"/>
    <col min="47" max="55" width="16.140625" style="2" bestFit="1" customWidth="1"/>
    <col min="56" max="62" width="17.28125" style="2" bestFit="1" customWidth="1"/>
  </cols>
  <sheetData>
    <row r="1" spans="1:62" ht="12.75">
      <c r="A1" s="8" t="s">
        <v>612</v>
      </c>
      <c r="B1" s="9"/>
      <c r="C1" s="9"/>
      <c r="D1" s="12" t="s">
        <v>613</v>
      </c>
      <c r="E1" s="12" t="s">
        <v>614</v>
      </c>
      <c r="F1" s="12" t="s">
        <v>0</v>
      </c>
      <c r="G1" s="12" t="s">
        <v>1</v>
      </c>
      <c r="H1" s="12" t="s">
        <v>2</v>
      </c>
      <c r="I1" s="12" t="s">
        <v>3</v>
      </c>
      <c r="J1" s="13" t="s">
        <v>4</v>
      </c>
      <c r="K1" s="30" t="s">
        <v>5</v>
      </c>
      <c r="M1" s="13" t="s">
        <v>6</v>
      </c>
      <c r="N1" s="14">
        <v>9</v>
      </c>
      <c r="O1" s="14" t="s">
        <v>615</v>
      </c>
      <c r="P1" s="14" t="s">
        <v>616</v>
      </c>
      <c r="Q1" s="14" t="s">
        <v>7</v>
      </c>
      <c r="R1" s="14" t="s">
        <v>617</v>
      </c>
      <c r="S1" s="14" t="s">
        <v>618</v>
      </c>
      <c r="T1" s="14" t="s">
        <v>619</v>
      </c>
      <c r="U1" s="14" t="s">
        <v>620</v>
      </c>
      <c r="V1" s="14" t="s">
        <v>621</v>
      </c>
      <c r="W1" s="14" t="s">
        <v>622</v>
      </c>
      <c r="X1" s="14" t="s">
        <v>623</v>
      </c>
      <c r="Y1" s="14" t="s">
        <v>624</v>
      </c>
      <c r="Z1" s="14" t="s">
        <v>625</v>
      </c>
      <c r="AA1" s="14" t="s">
        <v>626</v>
      </c>
      <c r="AB1" s="14" t="s">
        <v>627</v>
      </c>
      <c r="AC1" s="14" t="s">
        <v>628</v>
      </c>
      <c r="AD1" s="14" t="s">
        <v>629</v>
      </c>
      <c r="AE1" s="14" t="s">
        <v>630</v>
      </c>
      <c r="AF1" s="14" t="s">
        <v>631</v>
      </c>
      <c r="AG1" s="14" t="s">
        <v>632</v>
      </c>
      <c r="AH1" s="14" t="s">
        <v>633</v>
      </c>
      <c r="AI1" s="14" t="s">
        <v>634</v>
      </c>
      <c r="AJ1" s="14" t="s">
        <v>635</v>
      </c>
      <c r="AK1" s="14" t="s">
        <v>636</v>
      </c>
      <c r="AL1" s="14" t="s">
        <v>637</v>
      </c>
      <c r="AM1" s="14" t="s">
        <v>638</v>
      </c>
      <c r="AN1" s="14" t="s">
        <v>639</v>
      </c>
      <c r="AO1" s="14" t="s">
        <v>640</v>
      </c>
      <c r="AP1" s="14" t="s">
        <v>641</v>
      </c>
      <c r="AQ1" s="14" t="s">
        <v>642</v>
      </c>
      <c r="AR1" s="14" t="s">
        <v>643</v>
      </c>
      <c r="AS1" s="14" t="s">
        <v>644</v>
      </c>
      <c r="AT1" s="14"/>
      <c r="AU1" s="2" t="s">
        <v>645</v>
      </c>
      <c r="AV1" s="2" t="s">
        <v>646</v>
      </c>
      <c r="AW1" s="2" t="s">
        <v>647</v>
      </c>
      <c r="AX1" s="2" t="s">
        <v>648</v>
      </c>
      <c r="AY1" s="2" t="s">
        <v>649</v>
      </c>
      <c r="AZ1" s="2" t="s">
        <v>650</v>
      </c>
      <c r="BA1" s="2" t="s">
        <v>651</v>
      </c>
      <c r="BB1" s="2" t="s">
        <v>652</v>
      </c>
      <c r="BC1" s="2" t="s">
        <v>653</v>
      </c>
      <c r="BD1" s="2" t="s">
        <v>654</v>
      </c>
      <c r="BE1" s="2" t="s">
        <v>655</v>
      </c>
      <c r="BF1" s="2" t="s">
        <v>656</v>
      </c>
      <c r="BG1" s="2" t="s">
        <v>657</v>
      </c>
      <c r="BH1" s="2" t="s">
        <v>658</v>
      </c>
      <c r="BI1" s="2" t="s">
        <v>659</v>
      </c>
      <c r="BJ1" s="2" t="s">
        <v>660</v>
      </c>
    </row>
    <row r="2" spans="1:62" ht="89.25">
      <c r="A2" s="10" t="s">
        <v>661</v>
      </c>
      <c r="B2" s="10" t="s">
        <v>610</v>
      </c>
      <c r="C2" s="10" t="s">
        <v>611</v>
      </c>
      <c r="D2" s="15" t="s">
        <v>662</v>
      </c>
      <c r="E2" s="15" t="s">
        <v>663</v>
      </c>
      <c r="F2" s="15" t="s">
        <v>664</v>
      </c>
      <c r="G2" s="15" t="s">
        <v>665</v>
      </c>
      <c r="H2" s="15" t="s">
        <v>666</v>
      </c>
      <c r="I2" s="15" t="s">
        <v>667</v>
      </c>
      <c r="J2" s="16" t="s">
        <v>668</v>
      </c>
      <c r="K2" s="11" t="s">
        <v>669</v>
      </c>
      <c r="L2" s="31" t="s">
        <v>670</v>
      </c>
      <c r="M2" s="16" t="s">
        <v>671</v>
      </c>
      <c r="N2" s="17" t="s">
        <v>672</v>
      </c>
      <c r="O2" s="16" t="s">
        <v>673</v>
      </c>
      <c r="P2" s="16" t="s">
        <v>674</v>
      </c>
      <c r="Q2" s="16" t="s">
        <v>675</v>
      </c>
      <c r="R2" s="16" t="s">
        <v>676</v>
      </c>
      <c r="S2" s="16" t="s">
        <v>677</v>
      </c>
      <c r="T2" s="16" t="s">
        <v>678</v>
      </c>
      <c r="U2" s="16" t="s">
        <v>679</v>
      </c>
      <c r="V2" s="16" t="s">
        <v>680</v>
      </c>
      <c r="W2" s="16" t="s">
        <v>681</v>
      </c>
      <c r="X2" s="16" t="s">
        <v>682</v>
      </c>
      <c r="Y2" s="16" t="s">
        <v>683</v>
      </c>
      <c r="Z2" s="16" t="s">
        <v>684</v>
      </c>
      <c r="AA2" s="16" t="s">
        <v>685</v>
      </c>
      <c r="AB2" s="16" t="s">
        <v>686</v>
      </c>
      <c r="AC2" s="16" t="s">
        <v>687</v>
      </c>
      <c r="AD2" s="16" t="s">
        <v>688</v>
      </c>
      <c r="AE2" s="16" t="s">
        <v>689</v>
      </c>
      <c r="AF2" s="16" t="s">
        <v>690</v>
      </c>
      <c r="AG2" s="16" t="s">
        <v>691</v>
      </c>
      <c r="AH2" s="16" t="s">
        <v>692</v>
      </c>
      <c r="AI2" s="16" t="s">
        <v>693</v>
      </c>
      <c r="AJ2" s="16" t="s">
        <v>694</v>
      </c>
      <c r="AK2" s="16" t="s">
        <v>695</v>
      </c>
      <c r="AL2" s="16" t="s">
        <v>696</v>
      </c>
      <c r="AM2" s="17" t="s">
        <v>697</v>
      </c>
      <c r="AN2" s="16" t="s">
        <v>698</v>
      </c>
      <c r="AO2" s="16" t="s">
        <v>699</v>
      </c>
      <c r="AP2" s="16" t="s">
        <v>700</v>
      </c>
      <c r="AQ2" s="16" t="s">
        <v>701</v>
      </c>
      <c r="AR2" s="16" t="s">
        <v>702</v>
      </c>
      <c r="AS2" s="16" t="s">
        <v>703</v>
      </c>
      <c r="AT2" s="16" t="s">
        <v>704</v>
      </c>
      <c r="AU2" s="16" t="s">
        <v>8</v>
      </c>
      <c r="AV2" s="16" t="s">
        <v>9</v>
      </c>
      <c r="AW2" s="16" t="s">
        <v>10</v>
      </c>
      <c r="AX2" s="16" t="s">
        <v>11</v>
      </c>
      <c r="AY2" s="16" t="s">
        <v>12</v>
      </c>
      <c r="AZ2" s="16" t="s">
        <v>13</v>
      </c>
      <c r="BA2" s="16" t="s">
        <v>14</v>
      </c>
      <c r="BB2" s="16" t="s">
        <v>15</v>
      </c>
      <c r="BC2" s="16" t="s">
        <v>608</v>
      </c>
      <c r="BD2" s="16" t="s">
        <v>609</v>
      </c>
      <c r="BE2" s="16" t="s">
        <v>16</v>
      </c>
      <c r="BF2" s="16" t="s">
        <v>16</v>
      </c>
      <c r="BG2" s="16" t="s">
        <v>17</v>
      </c>
      <c r="BH2" s="16" t="s">
        <v>17</v>
      </c>
      <c r="BI2" s="16" t="s">
        <v>18</v>
      </c>
      <c r="BJ2" s="16" t="s">
        <v>19</v>
      </c>
    </row>
    <row r="3" spans="1:62" ht="12.75">
      <c r="A3" s="28" t="s">
        <v>20</v>
      </c>
      <c r="B3" s="28" t="s">
        <v>705</v>
      </c>
      <c r="C3" s="28" t="s">
        <v>586</v>
      </c>
      <c r="D3" s="5">
        <v>483834400</v>
      </c>
      <c r="E3" s="5">
        <v>548404500</v>
      </c>
      <c r="F3" s="2">
        <f aca="true" t="shared" si="0" ref="F3:F66">+D3+E3</f>
        <v>1032238900</v>
      </c>
      <c r="G3" s="2">
        <v>0</v>
      </c>
      <c r="H3" s="2">
        <v>1032238900</v>
      </c>
      <c r="I3" s="2">
        <v>1626072</v>
      </c>
      <c r="J3" s="2">
        <f aca="true" t="shared" si="1" ref="J3:J34">+H3+I3</f>
        <v>1033864972</v>
      </c>
      <c r="K3" s="1">
        <v>1.9</v>
      </c>
      <c r="L3" s="1">
        <f aca="true" t="shared" si="2" ref="L3:L66">((+AF3/Q3)*100)</f>
        <v>1.9900380448896664</v>
      </c>
      <c r="M3" s="2">
        <v>104.95</v>
      </c>
      <c r="O3" s="2">
        <v>47082770</v>
      </c>
      <c r="Q3" s="2">
        <f aca="true" t="shared" si="3" ref="Q3:Q34">+J3+N3-O3+P3</f>
        <v>986782202</v>
      </c>
      <c r="R3" s="2">
        <v>2459105.15</v>
      </c>
      <c r="T3" s="2">
        <v>15592.05</v>
      </c>
      <c r="U3" s="2">
        <f aca="true" t="shared" si="4" ref="U3:U66">+R3+S3-T3</f>
        <v>2443513.1</v>
      </c>
      <c r="V3" s="2">
        <v>0</v>
      </c>
      <c r="W3" s="2">
        <f aca="true" t="shared" si="5" ref="W3:W66">+U3-V3</f>
        <v>2443513.1</v>
      </c>
      <c r="Y3" s="2">
        <v>168810.92</v>
      </c>
      <c r="Z3" s="2">
        <v>49339.11</v>
      </c>
      <c r="AA3" s="2">
        <v>10166985</v>
      </c>
      <c r="AC3" s="2">
        <v>0</v>
      </c>
      <c r="AD3" s="2">
        <v>6808693.11</v>
      </c>
      <c r="AF3" s="2">
        <f aca="true" t="shared" si="6" ref="AF3:AF66">SUM(W3:AE3)</f>
        <v>19637341.24</v>
      </c>
      <c r="AG3" s="2">
        <v>21759000</v>
      </c>
      <c r="AH3" s="2">
        <v>16376100</v>
      </c>
      <c r="AI3" s="2">
        <v>11206000</v>
      </c>
      <c r="AJ3" s="2">
        <v>12671600</v>
      </c>
      <c r="AK3" s="2">
        <v>0</v>
      </c>
      <c r="AL3" s="2">
        <v>37743000</v>
      </c>
      <c r="AM3" s="2">
        <f aca="true" t="shared" si="7" ref="AM3:AM66">SUM(AG3:AL3)</f>
        <v>99755700</v>
      </c>
      <c r="AN3" s="2">
        <v>524000</v>
      </c>
      <c r="AO3" s="2">
        <v>2397321.38</v>
      </c>
      <c r="AP3" s="2">
        <v>462000</v>
      </c>
      <c r="AQ3" s="2">
        <f aca="true" t="shared" si="8" ref="AQ3:AQ66">SUM(AN3:AP3)</f>
        <v>3383321.38</v>
      </c>
      <c r="AR3" s="2">
        <v>19000</v>
      </c>
      <c r="AS3" s="2">
        <v>113250</v>
      </c>
      <c r="AT3" s="2">
        <f aca="true" t="shared" si="9" ref="AT3:AT66">AQ3+AD3</f>
        <v>10192014.49</v>
      </c>
      <c r="BJ3" s="2">
        <f aca="true" t="shared" si="10" ref="BJ3:BJ34">SUM(AU3:BI3)</f>
        <v>0</v>
      </c>
    </row>
    <row r="4" spans="1:62" ht="12.75">
      <c r="A4" s="28" t="s">
        <v>21</v>
      </c>
      <c r="B4" s="28" t="s">
        <v>706</v>
      </c>
      <c r="C4" s="28" t="s">
        <v>586</v>
      </c>
      <c r="D4" s="5">
        <v>8386083100</v>
      </c>
      <c r="E4" s="5">
        <v>11934911100</v>
      </c>
      <c r="F4" s="2">
        <f t="shared" si="0"/>
        <v>20320994200</v>
      </c>
      <c r="G4" s="2">
        <v>10925000</v>
      </c>
      <c r="H4" s="2">
        <v>20310069200</v>
      </c>
      <c r="I4" s="2">
        <v>10926473</v>
      </c>
      <c r="J4" s="2">
        <f t="shared" si="1"/>
        <v>20320995673</v>
      </c>
      <c r="K4" s="1">
        <v>1.713</v>
      </c>
      <c r="L4" s="1">
        <f t="shared" si="2"/>
        <v>1.7748317299865972</v>
      </c>
      <c r="M4" s="2">
        <v>104.25</v>
      </c>
      <c r="O4" s="2">
        <v>716762671</v>
      </c>
      <c r="Q4" s="2">
        <f t="shared" si="3"/>
        <v>19604233002</v>
      </c>
      <c r="R4" s="2">
        <v>48854620.79</v>
      </c>
      <c r="T4" s="2">
        <v>962388.25</v>
      </c>
      <c r="U4" s="2">
        <f t="shared" si="4"/>
        <v>47892232.54</v>
      </c>
      <c r="V4" s="2">
        <v>0</v>
      </c>
      <c r="W4" s="2">
        <f t="shared" si="5"/>
        <v>47892232.54</v>
      </c>
      <c r="Z4" s="2">
        <v>980211.65</v>
      </c>
      <c r="AA4" s="2">
        <v>111207790.5</v>
      </c>
      <c r="AC4" s="2">
        <v>0</v>
      </c>
      <c r="AD4" s="2">
        <v>187861913.05</v>
      </c>
      <c r="AF4" s="2">
        <f t="shared" si="6"/>
        <v>347942147.74</v>
      </c>
      <c r="AG4" s="2">
        <v>157063100</v>
      </c>
      <c r="AH4" s="2">
        <v>0</v>
      </c>
      <c r="AI4" s="2">
        <v>2125798200</v>
      </c>
      <c r="AJ4" s="2">
        <v>215919600</v>
      </c>
      <c r="AK4" s="2">
        <v>0</v>
      </c>
      <c r="AL4" s="2">
        <v>2145687400</v>
      </c>
      <c r="AM4" s="2">
        <f t="shared" si="7"/>
        <v>4644468300</v>
      </c>
      <c r="AN4" s="2">
        <v>850000</v>
      </c>
      <c r="AO4" s="2">
        <v>24565784</v>
      </c>
      <c r="AP4" s="2">
        <v>185000</v>
      </c>
      <c r="AQ4" s="2">
        <f t="shared" si="8"/>
        <v>25600784</v>
      </c>
      <c r="AR4" s="2">
        <v>63250</v>
      </c>
      <c r="AS4" s="2">
        <v>134750</v>
      </c>
      <c r="AT4" s="2">
        <f t="shared" si="9"/>
        <v>213462697.05</v>
      </c>
      <c r="BC4" s="2">
        <v>30000</v>
      </c>
      <c r="BD4" s="2">
        <v>149200</v>
      </c>
      <c r="BE4" s="2">
        <v>2379000</v>
      </c>
      <c r="BF4" s="2">
        <v>8366800</v>
      </c>
      <c r="BJ4" s="2">
        <f t="shared" si="10"/>
        <v>10925000</v>
      </c>
    </row>
    <row r="5" spans="1:62" ht="12.75">
      <c r="A5" s="28" t="s">
        <v>22</v>
      </c>
      <c r="B5" s="28" t="s">
        <v>707</v>
      </c>
      <c r="C5" s="28" t="s">
        <v>586</v>
      </c>
      <c r="D5" s="5">
        <v>3393980100</v>
      </c>
      <c r="E5" s="5">
        <v>1308193500</v>
      </c>
      <c r="F5" s="2">
        <f t="shared" si="0"/>
        <v>4702173600</v>
      </c>
      <c r="G5" s="2">
        <v>0</v>
      </c>
      <c r="H5" s="2">
        <v>4702173600</v>
      </c>
      <c r="I5" s="2">
        <v>1989401</v>
      </c>
      <c r="J5" s="2">
        <f t="shared" si="1"/>
        <v>4704163001</v>
      </c>
      <c r="K5" s="1">
        <v>1.032</v>
      </c>
      <c r="L5" s="1">
        <f t="shared" si="2"/>
        <v>1.0649199224306558</v>
      </c>
      <c r="M5" s="2">
        <v>103.34</v>
      </c>
      <c r="O5" s="2">
        <v>149176967</v>
      </c>
      <c r="Q5" s="2">
        <f t="shared" si="3"/>
        <v>4554986034</v>
      </c>
      <c r="R5" s="2">
        <v>11351227.83</v>
      </c>
      <c r="T5" s="2">
        <v>65386.1</v>
      </c>
      <c r="U5" s="2">
        <f t="shared" si="4"/>
        <v>11285841.73</v>
      </c>
      <c r="V5" s="2">
        <v>0</v>
      </c>
      <c r="W5" s="2">
        <f t="shared" si="5"/>
        <v>11285841.73</v>
      </c>
      <c r="X5" s="2">
        <v>1295813.49</v>
      </c>
      <c r="Y5" s="2">
        <v>779231.1</v>
      </c>
      <c r="Z5" s="2">
        <v>227749.3</v>
      </c>
      <c r="AA5" s="2">
        <v>14144165</v>
      </c>
      <c r="AC5" s="2">
        <v>1524704</v>
      </c>
      <c r="AD5" s="2">
        <v>19249449.12</v>
      </c>
      <c r="AF5" s="2">
        <f t="shared" si="6"/>
        <v>48506953.74</v>
      </c>
      <c r="AG5" s="2">
        <v>29658300</v>
      </c>
      <c r="AH5" s="2">
        <v>6830000</v>
      </c>
      <c r="AI5" s="2">
        <v>176471600</v>
      </c>
      <c r="AJ5" s="2">
        <v>5193700</v>
      </c>
      <c r="AK5" s="2">
        <v>0</v>
      </c>
      <c r="AL5" s="2">
        <v>13817900</v>
      </c>
      <c r="AM5" s="2">
        <f t="shared" si="7"/>
        <v>231971500</v>
      </c>
      <c r="AN5" s="2">
        <v>1361000</v>
      </c>
      <c r="AO5" s="2">
        <v>3343469.33</v>
      </c>
      <c r="AP5" s="2">
        <v>302000</v>
      </c>
      <c r="AQ5" s="2">
        <f t="shared" si="8"/>
        <v>5006469.33</v>
      </c>
      <c r="AR5" s="2">
        <v>27500</v>
      </c>
      <c r="AS5" s="2">
        <v>140250</v>
      </c>
      <c r="AT5" s="2">
        <f t="shared" si="9"/>
        <v>24255918.450000003</v>
      </c>
      <c r="BJ5" s="2">
        <f t="shared" si="10"/>
        <v>0</v>
      </c>
    </row>
    <row r="6" spans="1:62" ht="12.75">
      <c r="A6" s="28" t="s">
        <v>23</v>
      </c>
      <c r="B6" s="28" t="s">
        <v>708</v>
      </c>
      <c r="C6" s="28" t="s">
        <v>586</v>
      </c>
      <c r="D6" s="5">
        <v>98952000</v>
      </c>
      <c r="E6" s="5">
        <v>203057900</v>
      </c>
      <c r="F6" s="2">
        <f t="shared" si="0"/>
        <v>302009900</v>
      </c>
      <c r="G6" s="2">
        <v>0</v>
      </c>
      <c r="H6" s="2">
        <v>302009900</v>
      </c>
      <c r="I6" s="2">
        <v>1699483</v>
      </c>
      <c r="J6" s="2">
        <f t="shared" si="1"/>
        <v>303709383</v>
      </c>
      <c r="K6" s="1">
        <v>2.299</v>
      </c>
      <c r="L6" s="1">
        <f t="shared" si="2"/>
        <v>2.1618952862463354</v>
      </c>
      <c r="M6" s="2">
        <v>94.59</v>
      </c>
      <c r="O6" s="2">
        <v>0</v>
      </c>
      <c r="P6" s="2">
        <v>19257494</v>
      </c>
      <c r="Q6" s="2">
        <f t="shared" si="3"/>
        <v>322966877</v>
      </c>
      <c r="R6" s="2">
        <v>804847.82</v>
      </c>
      <c r="T6" s="2">
        <v>1403.64</v>
      </c>
      <c r="U6" s="2">
        <f t="shared" si="4"/>
        <v>803444.1799999999</v>
      </c>
      <c r="V6" s="2">
        <v>0</v>
      </c>
      <c r="W6" s="2">
        <f t="shared" si="5"/>
        <v>803444.1799999999</v>
      </c>
      <c r="X6" s="2">
        <v>91878.4</v>
      </c>
      <c r="Y6" s="2">
        <v>55250.63</v>
      </c>
      <c r="Z6" s="2">
        <v>16148.34</v>
      </c>
      <c r="AB6" s="2">
        <v>3815358.35</v>
      </c>
      <c r="AC6" s="2">
        <v>0</v>
      </c>
      <c r="AD6" s="2">
        <v>2200125.79</v>
      </c>
      <c r="AF6" s="2">
        <f t="shared" si="6"/>
        <v>6982205.69</v>
      </c>
      <c r="AG6" s="2">
        <v>6559700</v>
      </c>
      <c r="AH6" s="2">
        <v>2214800</v>
      </c>
      <c r="AI6" s="2">
        <v>5395300</v>
      </c>
      <c r="AJ6" s="2">
        <v>5058100</v>
      </c>
      <c r="AK6" s="2">
        <v>274800</v>
      </c>
      <c r="AL6" s="2">
        <v>26593900</v>
      </c>
      <c r="AM6" s="2">
        <f t="shared" si="7"/>
        <v>46096600</v>
      </c>
      <c r="AN6" s="2">
        <v>185000</v>
      </c>
      <c r="AO6" s="2">
        <v>943035.59</v>
      </c>
      <c r="AP6" s="2">
        <v>138000</v>
      </c>
      <c r="AQ6" s="2">
        <f t="shared" si="8"/>
        <v>1266035.5899999999</v>
      </c>
      <c r="AR6" s="2">
        <v>24000</v>
      </c>
      <c r="AS6" s="2">
        <v>40750</v>
      </c>
      <c r="AT6" s="2">
        <f t="shared" si="9"/>
        <v>3466161.38</v>
      </c>
      <c r="BJ6" s="2">
        <f t="shared" si="10"/>
        <v>0</v>
      </c>
    </row>
    <row r="7" spans="1:62" ht="12.75">
      <c r="A7" s="28" t="s">
        <v>24</v>
      </c>
      <c r="B7" s="28" t="s">
        <v>709</v>
      </c>
      <c r="C7" s="28" t="s">
        <v>586</v>
      </c>
      <c r="D7" s="5">
        <v>66036700</v>
      </c>
      <c r="E7" s="5">
        <v>214536500</v>
      </c>
      <c r="F7" s="2">
        <f t="shared" si="0"/>
        <v>280573200</v>
      </c>
      <c r="G7" s="2">
        <v>0</v>
      </c>
      <c r="H7" s="2">
        <v>280573200</v>
      </c>
      <c r="I7" s="2">
        <v>701206</v>
      </c>
      <c r="J7" s="2">
        <f t="shared" si="1"/>
        <v>281274406</v>
      </c>
      <c r="K7" s="1">
        <v>4.273</v>
      </c>
      <c r="L7" s="1">
        <f t="shared" si="2"/>
        <v>1.7411796030373567</v>
      </c>
      <c r="M7" s="2">
        <v>40.83</v>
      </c>
      <c r="O7" s="2">
        <v>0</v>
      </c>
      <c r="P7" s="2">
        <v>408961677</v>
      </c>
      <c r="Q7" s="2">
        <f t="shared" si="3"/>
        <v>690236083</v>
      </c>
      <c r="R7" s="2">
        <v>1720099.02</v>
      </c>
      <c r="T7" s="2">
        <v>1395.4</v>
      </c>
      <c r="U7" s="2">
        <f t="shared" si="4"/>
        <v>1718703.62</v>
      </c>
      <c r="V7" s="2">
        <v>0</v>
      </c>
      <c r="W7" s="2">
        <f t="shared" si="5"/>
        <v>1718703.62</v>
      </c>
      <c r="X7" s="2">
        <v>196360.04</v>
      </c>
      <c r="Y7" s="2">
        <v>118080.15</v>
      </c>
      <c r="Z7" s="2">
        <v>34511.8</v>
      </c>
      <c r="AB7" s="2">
        <v>7784197.91</v>
      </c>
      <c r="AC7" s="2">
        <v>0</v>
      </c>
      <c r="AD7" s="2">
        <v>2166396.37</v>
      </c>
      <c r="AF7" s="2">
        <f t="shared" si="6"/>
        <v>12018249.89</v>
      </c>
      <c r="AG7" s="2">
        <v>11686200</v>
      </c>
      <c r="AH7" s="2">
        <v>3333100</v>
      </c>
      <c r="AI7" s="2">
        <v>11273100</v>
      </c>
      <c r="AJ7" s="2">
        <v>1350900</v>
      </c>
      <c r="AK7" s="2">
        <v>123400</v>
      </c>
      <c r="AL7" s="2">
        <v>3929400</v>
      </c>
      <c r="AM7" s="2">
        <f t="shared" si="7"/>
        <v>31696100</v>
      </c>
      <c r="AN7" s="2">
        <v>0</v>
      </c>
      <c r="AO7" s="2">
        <v>1692070.46</v>
      </c>
      <c r="AP7" s="2">
        <v>362000</v>
      </c>
      <c r="AQ7" s="2">
        <f t="shared" si="8"/>
        <v>2054070.46</v>
      </c>
      <c r="AR7" s="2">
        <v>34750</v>
      </c>
      <c r="AS7" s="2">
        <v>60250</v>
      </c>
      <c r="AT7" s="2">
        <f t="shared" si="9"/>
        <v>4220466.83</v>
      </c>
      <c r="BJ7" s="2">
        <f t="shared" si="10"/>
        <v>0</v>
      </c>
    </row>
    <row r="8" spans="1:62" ht="12.75">
      <c r="A8" s="28" t="s">
        <v>25</v>
      </c>
      <c r="B8" s="28" t="s">
        <v>710</v>
      </c>
      <c r="C8" s="28" t="s">
        <v>586</v>
      </c>
      <c r="D8" s="5">
        <v>9904400</v>
      </c>
      <c r="E8" s="5">
        <v>22068700</v>
      </c>
      <c r="F8" s="2">
        <f t="shared" si="0"/>
        <v>31973100</v>
      </c>
      <c r="G8" s="2">
        <v>0</v>
      </c>
      <c r="H8" s="2">
        <v>31973100</v>
      </c>
      <c r="I8" s="2">
        <v>80151</v>
      </c>
      <c r="J8" s="2">
        <f t="shared" si="1"/>
        <v>32053251</v>
      </c>
      <c r="K8" s="1">
        <v>3.187</v>
      </c>
      <c r="L8" s="1">
        <f t="shared" si="2"/>
        <v>1.8117180421864303</v>
      </c>
      <c r="M8" s="2">
        <v>56.92</v>
      </c>
      <c r="O8" s="2">
        <v>0</v>
      </c>
      <c r="P8" s="2">
        <v>24329666</v>
      </c>
      <c r="Q8" s="2">
        <f t="shared" si="3"/>
        <v>56382917</v>
      </c>
      <c r="R8" s="2">
        <v>140508.74</v>
      </c>
      <c r="T8" s="2">
        <v>328.5</v>
      </c>
      <c r="U8" s="2">
        <f t="shared" si="4"/>
        <v>140180.24</v>
      </c>
      <c r="V8" s="2">
        <v>0</v>
      </c>
      <c r="W8" s="2">
        <f t="shared" si="5"/>
        <v>140180.24</v>
      </c>
      <c r="X8" s="2">
        <v>16039.95</v>
      </c>
      <c r="Y8" s="2">
        <v>9645.54</v>
      </c>
      <c r="Z8" s="2">
        <v>2819.15</v>
      </c>
      <c r="AA8" s="2">
        <v>786464</v>
      </c>
      <c r="AC8" s="2">
        <v>0</v>
      </c>
      <c r="AD8" s="2">
        <v>66350.6</v>
      </c>
      <c r="AF8" s="2">
        <f t="shared" si="6"/>
        <v>1021499.48</v>
      </c>
      <c r="AG8" s="2">
        <v>0</v>
      </c>
      <c r="AH8" s="2">
        <v>2220600</v>
      </c>
      <c r="AI8" s="2">
        <v>1130100</v>
      </c>
      <c r="AJ8" s="2">
        <v>193900</v>
      </c>
      <c r="AK8" s="2">
        <v>53600</v>
      </c>
      <c r="AL8" s="2">
        <v>2775000</v>
      </c>
      <c r="AM8" s="2">
        <f t="shared" si="7"/>
        <v>6373200</v>
      </c>
      <c r="AN8" s="2">
        <v>292042</v>
      </c>
      <c r="AO8" s="2">
        <v>285743.88</v>
      </c>
      <c r="AP8" s="2">
        <v>26600</v>
      </c>
      <c r="AQ8" s="2">
        <f t="shared" si="8"/>
        <v>604385.88</v>
      </c>
      <c r="AR8" s="2">
        <v>1750</v>
      </c>
      <c r="AS8" s="2">
        <v>6000</v>
      </c>
      <c r="AT8" s="2">
        <f t="shared" si="9"/>
        <v>670736.48</v>
      </c>
      <c r="BJ8" s="2">
        <f t="shared" si="10"/>
        <v>0</v>
      </c>
    </row>
    <row r="9" spans="1:62" ht="12.75">
      <c r="A9" s="28" t="s">
        <v>26</v>
      </c>
      <c r="B9" s="28" t="s">
        <v>711</v>
      </c>
      <c r="C9" s="28" t="s">
        <v>586</v>
      </c>
      <c r="D9" s="5">
        <v>100818100</v>
      </c>
      <c r="E9" s="5">
        <v>199960900</v>
      </c>
      <c r="F9" s="2">
        <f t="shared" si="0"/>
        <v>300779000</v>
      </c>
      <c r="G9" s="2">
        <v>3770200</v>
      </c>
      <c r="H9" s="2">
        <v>297008800</v>
      </c>
      <c r="I9" s="2">
        <v>2113286</v>
      </c>
      <c r="J9" s="2">
        <f t="shared" si="1"/>
        <v>299122086</v>
      </c>
      <c r="K9" s="1">
        <v>2.621</v>
      </c>
      <c r="L9" s="1">
        <f t="shared" si="2"/>
        <v>2.406739154389626</v>
      </c>
      <c r="M9" s="2">
        <v>92.91</v>
      </c>
      <c r="O9" s="2">
        <v>0</v>
      </c>
      <c r="P9" s="2">
        <v>26599462</v>
      </c>
      <c r="Q9" s="2">
        <f t="shared" si="3"/>
        <v>325721548</v>
      </c>
      <c r="R9" s="2">
        <v>811712.59</v>
      </c>
      <c r="T9" s="2">
        <v>2008.51</v>
      </c>
      <c r="U9" s="2">
        <f t="shared" si="4"/>
        <v>809704.08</v>
      </c>
      <c r="V9" s="2">
        <v>0</v>
      </c>
      <c r="W9" s="2">
        <f t="shared" si="5"/>
        <v>809704.08</v>
      </c>
      <c r="X9" s="2">
        <v>92662.06</v>
      </c>
      <c r="Y9" s="2">
        <v>55721.87</v>
      </c>
      <c r="Z9" s="2">
        <v>16286.08</v>
      </c>
      <c r="AA9" s="2">
        <v>2256509</v>
      </c>
      <c r="AB9" s="2">
        <v>1207270.94</v>
      </c>
      <c r="AC9" s="2">
        <v>0</v>
      </c>
      <c r="AD9" s="2">
        <v>3401114</v>
      </c>
      <c r="AF9" s="2">
        <f t="shared" si="6"/>
        <v>7839268.029999999</v>
      </c>
      <c r="AG9" s="2">
        <v>6286500</v>
      </c>
      <c r="AH9" s="2">
        <v>1633700</v>
      </c>
      <c r="AI9" s="2">
        <v>28838900</v>
      </c>
      <c r="AJ9" s="2">
        <v>9129000</v>
      </c>
      <c r="AK9" s="2">
        <v>188200</v>
      </c>
      <c r="AL9" s="2">
        <v>9983500</v>
      </c>
      <c r="AM9" s="2">
        <f t="shared" si="7"/>
        <v>56059800</v>
      </c>
      <c r="AN9" s="2">
        <v>212810</v>
      </c>
      <c r="AO9" s="2">
        <v>3347011</v>
      </c>
      <c r="AP9" s="2">
        <v>5000</v>
      </c>
      <c r="AQ9" s="2">
        <f t="shared" si="8"/>
        <v>3564821</v>
      </c>
      <c r="AR9" s="2">
        <v>22750</v>
      </c>
      <c r="AS9" s="2">
        <v>40750</v>
      </c>
      <c r="AT9" s="2">
        <f t="shared" si="9"/>
        <v>6965935</v>
      </c>
      <c r="BD9" s="2">
        <v>3770200</v>
      </c>
      <c r="BJ9" s="2">
        <f t="shared" si="10"/>
        <v>3770200</v>
      </c>
    </row>
    <row r="10" spans="1:62" ht="12.75">
      <c r="A10" s="28" t="s">
        <v>27</v>
      </c>
      <c r="B10" s="28" t="s">
        <v>712</v>
      </c>
      <c r="C10" s="28" t="s">
        <v>586</v>
      </c>
      <c r="D10" s="5">
        <v>741682800</v>
      </c>
      <c r="E10" s="5">
        <v>1819941900</v>
      </c>
      <c r="F10" s="2">
        <f t="shared" si="0"/>
        <v>2561624700</v>
      </c>
      <c r="G10" s="2">
        <v>0</v>
      </c>
      <c r="H10" s="2">
        <v>2561624700</v>
      </c>
      <c r="I10" s="2">
        <v>7020887</v>
      </c>
      <c r="J10" s="2">
        <f t="shared" si="1"/>
        <v>2568645587</v>
      </c>
      <c r="K10" s="1">
        <v>3.81</v>
      </c>
      <c r="L10" s="1">
        <f t="shared" si="2"/>
        <v>1.8260403994660557</v>
      </c>
      <c r="M10" s="2">
        <v>48.1</v>
      </c>
      <c r="O10" s="2">
        <v>0</v>
      </c>
      <c r="P10" s="2">
        <v>2790444053</v>
      </c>
      <c r="Q10" s="2">
        <f t="shared" si="3"/>
        <v>5359089640</v>
      </c>
      <c r="R10" s="2">
        <v>13355089.79</v>
      </c>
      <c r="T10" s="2">
        <v>34818.38</v>
      </c>
      <c r="U10" s="2">
        <f t="shared" si="4"/>
        <v>13320271.409999998</v>
      </c>
      <c r="V10" s="2">
        <v>0</v>
      </c>
      <c r="W10" s="2">
        <f t="shared" si="5"/>
        <v>13320271.409999998</v>
      </c>
      <c r="X10" s="2">
        <v>1524566.84</v>
      </c>
      <c r="Y10" s="2">
        <v>916790.81</v>
      </c>
      <c r="Z10" s="2">
        <v>267790.81</v>
      </c>
      <c r="AA10" s="2">
        <v>66270066</v>
      </c>
      <c r="AC10" s="2">
        <v>0</v>
      </c>
      <c r="AD10" s="2">
        <v>15045927</v>
      </c>
      <c r="AE10" s="2">
        <v>513729</v>
      </c>
      <c r="AF10" s="2">
        <f t="shared" si="6"/>
        <v>97859141.87</v>
      </c>
      <c r="AG10" s="2">
        <v>76848600</v>
      </c>
      <c r="AH10" s="2">
        <v>0</v>
      </c>
      <c r="AI10" s="2">
        <v>178322300</v>
      </c>
      <c r="AJ10" s="2">
        <v>36720500</v>
      </c>
      <c r="AK10" s="2">
        <v>5595700</v>
      </c>
      <c r="AL10" s="2">
        <v>37744900</v>
      </c>
      <c r="AM10" s="2">
        <f t="shared" si="7"/>
        <v>335232000</v>
      </c>
      <c r="AN10" s="2">
        <v>2765269</v>
      </c>
      <c r="AO10" s="2">
        <v>15518216</v>
      </c>
      <c r="AP10" s="2">
        <v>22703</v>
      </c>
      <c r="AQ10" s="2">
        <f t="shared" si="8"/>
        <v>18306188</v>
      </c>
      <c r="AR10" s="2">
        <v>65750</v>
      </c>
      <c r="AS10" s="2">
        <v>275250</v>
      </c>
      <c r="AT10" s="2">
        <f t="shared" si="9"/>
        <v>33352115</v>
      </c>
      <c r="BJ10" s="2">
        <f t="shared" si="10"/>
        <v>0</v>
      </c>
    </row>
    <row r="11" spans="1:62" ht="12" customHeight="1">
      <c r="A11" s="28" t="s">
        <v>28</v>
      </c>
      <c r="B11" s="28" t="s">
        <v>713</v>
      </c>
      <c r="C11" s="28" t="s">
        <v>586</v>
      </c>
      <c r="D11" s="5">
        <v>39713500</v>
      </c>
      <c r="E11" s="5">
        <v>78759400</v>
      </c>
      <c r="F11" s="2">
        <f t="shared" si="0"/>
        <v>118472900</v>
      </c>
      <c r="G11" s="2">
        <v>0</v>
      </c>
      <c r="H11" s="2">
        <v>118472900</v>
      </c>
      <c r="I11" s="2">
        <v>414123</v>
      </c>
      <c r="J11" s="2">
        <f t="shared" si="1"/>
        <v>118887023</v>
      </c>
      <c r="K11" s="1">
        <v>2.524</v>
      </c>
      <c r="L11" s="1">
        <f t="shared" si="2"/>
        <v>1.3256497977154948</v>
      </c>
      <c r="M11" s="2">
        <v>52.58</v>
      </c>
      <c r="O11" s="2">
        <v>0</v>
      </c>
      <c r="P11" s="2">
        <v>107424676</v>
      </c>
      <c r="Q11" s="2">
        <f t="shared" si="3"/>
        <v>226311699</v>
      </c>
      <c r="R11" s="2">
        <v>563978.82</v>
      </c>
      <c r="T11" s="2">
        <v>0</v>
      </c>
      <c r="U11" s="2">
        <f t="shared" si="4"/>
        <v>563978.82</v>
      </c>
      <c r="V11" s="2">
        <v>0</v>
      </c>
      <c r="W11" s="2">
        <f t="shared" si="5"/>
        <v>563978.82</v>
      </c>
      <c r="X11" s="2">
        <v>64381.7</v>
      </c>
      <c r="Y11" s="2">
        <v>38715.62</v>
      </c>
      <c r="Z11" s="2">
        <v>11315.58</v>
      </c>
      <c r="AA11" s="2">
        <v>2161608</v>
      </c>
      <c r="AC11" s="2">
        <v>0</v>
      </c>
      <c r="AD11" s="2">
        <v>160100.86</v>
      </c>
      <c r="AF11" s="2">
        <f t="shared" si="6"/>
        <v>3000100.5799999996</v>
      </c>
      <c r="AG11" s="2">
        <v>2704500</v>
      </c>
      <c r="AH11" s="2">
        <v>0</v>
      </c>
      <c r="AI11" s="2">
        <v>18118200</v>
      </c>
      <c r="AJ11" s="2">
        <v>686500</v>
      </c>
      <c r="AK11" s="2">
        <v>35600</v>
      </c>
      <c r="AL11" s="2">
        <v>1732600</v>
      </c>
      <c r="AM11" s="2">
        <f t="shared" si="7"/>
        <v>23277400</v>
      </c>
      <c r="AN11" s="2">
        <v>439000</v>
      </c>
      <c r="AO11" s="2">
        <v>1180915.38</v>
      </c>
      <c r="AP11" s="2">
        <v>60000</v>
      </c>
      <c r="AQ11" s="2">
        <f t="shared" si="8"/>
        <v>1679915.38</v>
      </c>
      <c r="AR11" s="2">
        <v>9000</v>
      </c>
      <c r="AS11" s="2">
        <v>19500</v>
      </c>
      <c r="AT11" s="2">
        <f t="shared" si="9"/>
        <v>1840016.2399999998</v>
      </c>
      <c r="BJ11" s="2">
        <f t="shared" si="10"/>
        <v>0</v>
      </c>
    </row>
    <row r="12" spans="1:62" ht="12.75">
      <c r="A12" s="28" t="s">
        <v>29</v>
      </c>
      <c r="B12" s="28" t="s">
        <v>714</v>
      </c>
      <c r="C12" s="28" t="s">
        <v>586</v>
      </c>
      <c r="D12" s="5">
        <v>25645500</v>
      </c>
      <c r="E12" s="5">
        <v>79412300</v>
      </c>
      <c r="F12" s="2">
        <f t="shared" si="0"/>
        <v>105057800</v>
      </c>
      <c r="G12" s="2">
        <v>0</v>
      </c>
      <c r="H12" s="2">
        <v>105057800</v>
      </c>
      <c r="I12" s="2">
        <v>369512</v>
      </c>
      <c r="J12" s="2">
        <f t="shared" si="1"/>
        <v>105427312</v>
      </c>
      <c r="K12" s="1">
        <v>2.672</v>
      </c>
      <c r="L12" s="1">
        <f t="shared" si="2"/>
        <v>1.3819693485529752</v>
      </c>
      <c r="M12" s="2">
        <v>52.04</v>
      </c>
      <c r="O12" s="2">
        <v>0</v>
      </c>
      <c r="P12" s="2">
        <v>98377748</v>
      </c>
      <c r="Q12" s="2">
        <f t="shared" si="3"/>
        <v>203805060</v>
      </c>
      <c r="R12" s="2">
        <v>507891.28</v>
      </c>
      <c r="T12" s="2">
        <v>0</v>
      </c>
      <c r="U12" s="2">
        <f t="shared" si="4"/>
        <v>507891.28</v>
      </c>
      <c r="V12" s="2">
        <v>0</v>
      </c>
      <c r="W12" s="2">
        <f t="shared" si="5"/>
        <v>507891.28</v>
      </c>
      <c r="X12" s="2">
        <v>57978.96</v>
      </c>
      <c r="Y12" s="2">
        <v>34865.36</v>
      </c>
      <c r="Z12" s="2">
        <v>10190.25</v>
      </c>
      <c r="AA12" s="2">
        <v>1657919</v>
      </c>
      <c r="AC12" s="2">
        <v>0</v>
      </c>
      <c r="AD12" s="2">
        <v>547678.61</v>
      </c>
      <c r="AF12" s="2">
        <f t="shared" si="6"/>
        <v>2816523.46</v>
      </c>
      <c r="AG12" s="2">
        <v>1738100</v>
      </c>
      <c r="AH12" s="2">
        <v>0</v>
      </c>
      <c r="AI12" s="2">
        <v>2457200</v>
      </c>
      <c r="AJ12" s="2">
        <v>1012900</v>
      </c>
      <c r="AK12" s="2">
        <v>0</v>
      </c>
      <c r="AL12" s="2">
        <v>510400</v>
      </c>
      <c r="AM12" s="2">
        <f t="shared" si="7"/>
        <v>5718600</v>
      </c>
      <c r="AN12" s="2">
        <v>120000</v>
      </c>
      <c r="AO12" s="2">
        <v>465768.8</v>
      </c>
      <c r="AP12" s="2">
        <v>95000</v>
      </c>
      <c r="AQ12" s="2">
        <f t="shared" si="8"/>
        <v>680768.8</v>
      </c>
      <c r="AR12" s="2">
        <v>5250</v>
      </c>
      <c r="AS12" s="2">
        <v>20000</v>
      </c>
      <c r="AT12" s="2">
        <f t="shared" si="9"/>
        <v>1228447.4100000001</v>
      </c>
      <c r="BJ12" s="2">
        <f t="shared" si="10"/>
        <v>0</v>
      </c>
    </row>
    <row r="13" spans="1:62" ht="12.75">
      <c r="A13" s="28" t="s">
        <v>30</v>
      </c>
      <c r="B13" s="28" t="s">
        <v>715</v>
      </c>
      <c r="C13" s="28" t="s">
        <v>586</v>
      </c>
      <c r="D13" s="5">
        <v>1412416600</v>
      </c>
      <c r="E13" s="5">
        <v>2262658800</v>
      </c>
      <c r="F13" s="2">
        <f t="shared" si="0"/>
        <v>3675075400</v>
      </c>
      <c r="G13" s="2">
        <v>0</v>
      </c>
      <c r="H13" s="2">
        <v>3675075400</v>
      </c>
      <c r="I13" s="2">
        <v>10546907</v>
      </c>
      <c r="J13" s="2">
        <f t="shared" si="1"/>
        <v>3685622307</v>
      </c>
      <c r="K13" s="1">
        <v>1.895</v>
      </c>
      <c r="L13" s="1">
        <f t="shared" si="2"/>
        <v>1.7635565739087575</v>
      </c>
      <c r="M13" s="2">
        <v>93.25</v>
      </c>
      <c r="O13" s="2">
        <v>0</v>
      </c>
      <c r="P13" s="2">
        <v>272727521</v>
      </c>
      <c r="Q13" s="2">
        <f t="shared" si="3"/>
        <v>3958349828</v>
      </c>
      <c r="R13" s="2">
        <v>9864383.87</v>
      </c>
      <c r="T13" s="2">
        <v>18854.95</v>
      </c>
      <c r="U13" s="2">
        <f t="shared" si="4"/>
        <v>9845528.92</v>
      </c>
      <c r="V13" s="2">
        <v>0</v>
      </c>
      <c r="W13" s="2">
        <f t="shared" si="5"/>
        <v>9845528.92</v>
      </c>
      <c r="X13" s="2">
        <v>1126080.97</v>
      </c>
      <c r="Y13" s="2">
        <v>677163.29</v>
      </c>
      <c r="Z13" s="2">
        <v>197917.49</v>
      </c>
      <c r="AA13" s="2">
        <v>29125343.5</v>
      </c>
      <c r="AB13" s="2">
        <v>14715705.44</v>
      </c>
      <c r="AC13" s="2">
        <v>0</v>
      </c>
      <c r="AD13" s="2">
        <v>14119999</v>
      </c>
      <c r="AF13" s="2">
        <f t="shared" si="6"/>
        <v>69807738.61</v>
      </c>
      <c r="AG13" s="2">
        <v>382219500</v>
      </c>
      <c r="AH13" s="2">
        <v>22280100</v>
      </c>
      <c r="AI13" s="2">
        <v>98275720</v>
      </c>
      <c r="AJ13" s="2">
        <v>73037800</v>
      </c>
      <c r="AK13" s="2">
        <v>807000</v>
      </c>
      <c r="AL13" s="2">
        <v>230340800</v>
      </c>
      <c r="AM13" s="2">
        <f t="shared" si="7"/>
        <v>806960920</v>
      </c>
      <c r="AN13" s="2">
        <v>2565628.33</v>
      </c>
      <c r="AO13" s="2">
        <v>7140299</v>
      </c>
      <c r="AP13" s="2">
        <v>10000</v>
      </c>
      <c r="AQ13" s="2">
        <f t="shared" si="8"/>
        <v>9715927.33</v>
      </c>
      <c r="AR13" s="2">
        <v>65750</v>
      </c>
      <c r="AS13" s="2">
        <v>321500</v>
      </c>
      <c r="AT13" s="2">
        <f t="shared" si="9"/>
        <v>23835926.33</v>
      </c>
      <c r="BJ13" s="2">
        <f t="shared" si="10"/>
        <v>0</v>
      </c>
    </row>
    <row r="14" spans="1:62" ht="12.75">
      <c r="A14" s="28" t="s">
        <v>31</v>
      </c>
      <c r="B14" s="28" t="s">
        <v>716</v>
      </c>
      <c r="C14" s="28" t="s">
        <v>586</v>
      </c>
      <c r="D14" s="5">
        <v>343677000</v>
      </c>
      <c r="E14" s="5">
        <v>970549600</v>
      </c>
      <c r="F14" s="2">
        <f t="shared" si="0"/>
        <v>1314226600</v>
      </c>
      <c r="G14" s="2">
        <v>0</v>
      </c>
      <c r="H14" s="2">
        <v>1314226600</v>
      </c>
      <c r="I14" s="2">
        <v>4028166</v>
      </c>
      <c r="J14" s="2">
        <f t="shared" si="1"/>
        <v>1318254766</v>
      </c>
      <c r="K14" s="1">
        <v>3.973</v>
      </c>
      <c r="L14" s="1">
        <f t="shared" si="2"/>
        <v>1.904980469898279</v>
      </c>
      <c r="M14" s="2">
        <v>48.02</v>
      </c>
      <c r="O14" s="2">
        <v>0</v>
      </c>
      <c r="P14" s="2">
        <v>1431018933</v>
      </c>
      <c r="Q14" s="2">
        <f t="shared" si="3"/>
        <v>2749273699</v>
      </c>
      <c r="R14" s="2">
        <v>6851312.36</v>
      </c>
      <c r="T14" s="2">
        <v>9557.03</v>
      </c>
      <c r="U14" s="2">
        <f t="shared" si="4"/>
        <v>6841755.33</v>
      </c>
      <c r="V14" s="2">
        <v>0</v>
      </c>
      <c r="W14" s="2">
        <f t="shared" si="5"/>
        <v>6841755.33</v>
      </c>
      <c r="X14" s="2">
        <v>782120.06</v>
      </c>
      <c r="Y14" s="2">
        <v>470324.07</v>
      </c>
      <c r="Z14" s="2">
        <v>137463.68</v>
      </c>
      <c r="AA14" s="2">
        <v>19121023</v>
      </c>
      <c r="AB14" s="2">
        <v>8875113.69</v>
      </c>
      <c r="AC14" s="2">
        <v>0</v>
      </c>
      <c r="AD14" s="2">
        <v>16145327.2</v>
      </c>
      <c r="AF14" s="2">
        <f t="shared" si="6"/>
        <v>52373127.03</v>
      </c>
      <c r="AG14" s="2">
        <v>72092500</v>
      </c>
      <c r="AH14" s="2">
        <v>321400</v>
      </c>
      <c r="AI14" s="2">
        <v>35462900</v>
      </c>
      <c r="AJ14" s="2">
        <v>5385400</v>
      </c>
      <c r="AK14" s="2">
        <v>3547100</v>
      </c>
      <c r="AL14" s="2">
        <v>92922300</v>
      </c>
      <c r="AM14" s="2">
        <f t="shared" si="7"/>
        <v>209731600</v>
      </c>
      <c r="AN14" s="2">
        <v>2415000</v>
      </c>
      <c r="AO14" s="2">
        <v>6215182.87</v>
      </c>
      <c r="AP14" s="2">
        <v>700000</v>
      </c>
      <c r="AQ14" s="2">
        <f t="shared" si="8"/>
        <v>9330182.870000001</v>
      </c>
      <c r="AR14" s="2">
        <v>48500</v>
      </c>
      <c r="AS14" s="2">
        <v>158250</v>
      </c>
      <c r="AT14" s="2">
        <f t="shared" si="9"/>
        <v>25475510.07</v>
      </c>
      <c r="BJ14" s="2">
        <f t="shared" si="10"/>
        <v>0</v>
      </c>
    </row>
    <row r="15" spans="1:62" ht="12.75">
      <c r="A15" s="28" t="s">
        <v>32</v>
      </c>
      <c r="B15" s="28" t="s">
        <v>717</v>
      </c>
      <c r="C15" s="28" t="s">
        <v>586</v>
      </c>
      <c r="D15" s="5">
        <v>207684600</v>
      </c>
      <c r="E15" s="5">
        <v>636153300</v>
      </c>
      <c r="F15" s="2">
        <f t="shared" si="0"/>
        <v>843837900</v>
      </c>
      <c r="G15" s="2">
        <v>2686000</v>
      </c>
      <c r="H15" s="2">
        <v>841151900</v>
      </c>
      <c r="I15" s="2">
        <v>3310989</v>
      </c>
      <c r="J15" s="2">
        <f t="shared" si="1"/>
        <v>844462889</v>
      </c>
      <c r="K15" s="1">
        <v>3.358</v>
      </c>
      <c r="L15" s="1">
        <f t="shared" si="2"/>
        <v>1.7996887700742445</v>
      </c>
      <c r="M15" s="2">
        <v>53.91</v>
      </c>
      <c r="O15" s="2">
        <v>0</v>
      </c>
      <c r="P15" s="2">
        <v>730873412</v>
      </c>
      <c r="Q15" s="2">
        <f t="shared" si="3"/>
        <v>1575336301</v>
      </c>
      <c r="R15" s="2">
        <v>3925808.14</v>
      </c>
      <c r="T15" s="2">
        <v>885.74</v>
      </c>
      <c r="U15" s="2">
        <f t="shared" si="4"/>
        <v>3924922.4</v>
      </c>
      <c r="V15" s="2">
        <v>0</v>
      </c>
      <c r="W15" s="2">
        <f t="shared" si="5"/>
        <v>3924922.4</v>
      </c>
      <c r="X15" s="2">
        <v>448155.5</v>
      </c>
      <c r="Y15" s="2">
        <v>269496.12</v>
      </c>
      <c r="Z15" s="2">
        <v>78766.82</v>
      </c>
      <c r="AA15" s="2">
        <v>17211528</v>
      </c>
      <c r="AC15" s="2">
        <v>0</v>
      </c>
      <c r="AD15" s="2">
        <v>6418281.66</v>
      </c>
      <c r="AF15" s="2">
        <f t="shared" si="6"/>
        <v>28351150.5</v>
      </c>
      <c r="AG15" s="2">
        <v>44878200</v>
      </c>
      <c r="AH15" s="2">
        <v>2924100</v>
      </c>
      <c r="AI15" s="2">
        <v>21388900</v>
      </c>
      <c r="AJ15" s="2">
        <v>15259000</v>
      </c>
      <c r="AK15" s="2">
        <v>323800</v>
      </c>
      <c r="AL15" s="2">
        <v>23973500</v>
      </c>
      <c r="AM15" s="2">
        <f t="shared" si="7"/>
        <v>108747500</v>
      </c>
      <c r="AN15" s="2">
        <v>2475000</v>
      </c>
      <c r="AO15" s="2">
        <v>3311818.94</v>
      </c>
      <c r="AP15" s="2">
        <v>21658</v>
      </c>
      <c r="AQ15" s="2">
        <f t="shared" si="8"/>
        <v>5808476.9399999995</v>
      </c>
      <c r="AR15" s="2">
        <v>70500</v>
      </c>
      <c r="AS15" s="2">
        <v>133750</v>
      </c>
      <c r="AT15" s="2">
        <f t="shared" si="9"/>
        <v>12226758.6</v>
      </c>
      <c r="BI15" s="2">
        <v>2686000</v>
      </c>
      <c r="BJ15" s="2">
        <f t="shared" si="10"/>
        <v>2686000</v>
      </c>
    </row>
    <row r="16" spans="1:62" ht="12.75">
      <c r="A16" s="28" t="s">
        <v>33</v>
      </c>
      <c r="B16" s="28" t="s">
        <v>718</v>
      </c>
      <c r="C16" s="28" t="s">
        <v>586</v>
      </c>
      <c r="D16" s="5">
        <v>301286800</v>
      </c>
      <c r="E16" s="5">
        <v>478495100</v>
      </c>
      <c r="F16" s="2">
        <f t="shared" si="0"/>
        <v>779781900</v>
      </c>
      <c r="G16" s="2">
        <v>0</v>
      </c>
      <c r="H16" s="2">
        <v>779781900</v>
      </c>
      <c r="I16" s="2">
        <v>664394</v>
      </c>
      <c r="J16" s="2">
        <f t="shared" si="1"/>
        <v>780446294</v>
      </c>
      <c r="K16" s="1">
        <v>3.449</v>
      </c>
      <c r="L16" s="1">
        <f t="shared" si="2"/>
        <v>2.1272970353611877</v>
      </c>
      <c r="M16" s="2">
        <v>61.69</v>
      </c>
      <c r="O16" s="2">
        <v>0</v>
      </c>
      <c r="P16" s="2">
        <v>486208782</v>
      </c>
      <c r="Q16" s="2">
        <f t="shared" si="3"/>
        <v>1266655076</v>
      </c>
      <c r="R16" s="2">
        <v>3156560.8</v>
      </c>
      <c r="T16" s="2">
        <v>4549.72</v>
      </c>
      <c r="U16" s="2">
        <f t="shared" si="4"/>
        <v>3152011.0799999996</v>
      </c>
      <c r="V16" s="2">
        <v>0</v>
      </c>
      <c r="W16" s="2">
        <f t="shared" si="5"/>
        <v>3152011.0799999996</v>
      </c>
      <c r="Y16" s="2">
        <v>216689.37</v>
      </c>
      <c r="Z16" s="2">
        <v>63332.75</v>
      </c>
      <c r="AA16" s="2">
        <v>10078556.5</v>
      </c>
      <c r="AB16" s="2">
        <v>5052803.18</v>
      </c>
      <c r="AC16" s="2">
        <v>1191125</v>
      </c>
      <c r="AD16" s="2">
        <v>7190998</v>
      </c>
      <c r="AF16" s="2">
        <f t="shared" si="6"/>
        <v>26945515.88</v>
      </c>
      <c r="AG16" s="2">
        <v>31475700</v>
      </c>
      <c r="AH16" s="2">
        <v>412100</v>
      </c>
      <c r="AI16" s="2">
        <v>6883700</v>
      </c>
      <c r="AJ16" s="2">
        <v>13634900</v>
      </c>
      <c r="AK16" s="2">
        <v>204000</v>
      </c>
      <c r="AL16" s="2">
        <v>19767300</v>
      </c>
      <c r="AM16" s="2">
        <f t="shared" si="7"/>
        <v>72377700</v>
      </c>
      <c r="AN16" s="2">
        <v>455363</v>
      </c>
      <c r="AO16" s="2">
        <v>4789054</v>
      </c>
      <c r="AP16" s="2">
        <v>233971</v>
      </c>
      <c r="AQ16" s="2">
        <f t="shared" si="8"/>
        <v>5478388</v>
      </c>
      <c r="AR16" s="2">
        <v>11250</v>
      </c>
      <c r="AS16" s="2">
        <v>85000</v>
      </c>
      <c r="AT16" s="2">
        <f t="shared" si="9"/>
        <v>12669386</v>
      </c>
      <c r="BJ16" s="2">
        <f t="shared" si="10"/>
        <v>0</v>
      </c>
    </row>
    <row r="17" spans="1:62" ht="12.75">
      <c r="A17" s="28" t="s">
        <v>34</v>
      </c>
      <c r="B17" s="28" t="s">
        <v>719</v>
      </c>
      <c r="C17" s="28" t="s">
        <v>586</v>
      </c>
      <c r="D17" s="5">
        <v>1201241000</v>
      </c>
      <c r="E17" s="5">
        <v>370842400</v>
      </c>
      <c r="F17" s="2">
        <f t="shared" si="0"/>
        <v>1572083400</v>
      </c>
      <c r="G17" s="2">
        <v>0</v>
      </c>
      <c r="H17" s="2">
        <v>1572083400</v>
      </c>
      <c r="I17" s="2">
        <v>171119</v>
      </c>
      <c r="J17" s="2">
        <f t="shared" si="1"/>
        <v>1572254519</v>
      </c>
      <c r="K17" s="1">
        <v>0.78</v>
      </c>
      <c r="L17" s="1">
        <f t="shared" si="2"/>
        <v>0.6084903733670864</v>
      </c>
      <c r="M17" s="2">
        <v>78.09</v>
      </c>
      <c r="O17" s="2">
        <v>0</v>
      </c>
      <c r="P17" s="2">
        <v>442132253</v>
      </c>
      <c r="Q17" s="2">
        <f t="shared" si="3"/>
        <v>2014386772</v>
      </c>
      <c r="R17" s="2">
        <v>5019941.45</v>
      </c>
      <c r="T17" s="2">
        <v>0</v>
      </c>
      <c r="U17" s="2">
        <f t="shared" si="4"/>
        <v>5019941.45</v>
      </c>
      <c r="V17" s="2">
        <v>0</v>
      </c>
      <c r="W17" s="2">
        <f t="shared" si="5"/>
        <v>5019941.45</v>
      </c>
      <c r="X17" s="2">
        <v>573057.64</v>
      </c>
      <c r="Y17" s="2">
        <v>344605.41</v>
      </c>
      <c r="Z17" s="2">
        <v>100719.34</v>
      </c>
      <c r="AA17" s="2">
        <v>1017851</v>
      </c>
      <c r="AC17" s="2">
        <v>0</v>
      </c>
      <c r="AD17" s="2">
        <v>5201174.75</v>
      </c>
      <c r="AF17" s="2">
        <f t="shared" si="6"/>
        <v>12257349.59</v>
      </c>
      <c r="AG17" s="2">
        <v>0</v>
      </c>
      <c r="AH17" s="2">
        <v>0</v>
      </c>
      <c r="AI17" s="2">
        <v>36701300</v>
      </c>
      <c r="AJ17" s="2">
        <v>7045100</v>
      </c>
      <c r="AK17" s="2">
        <v>0</v>
      </c>
      <c r="AL17" s="2">
        <v>699800</v>
      </c>
      <c r="AM17" s="2">
        <f t="shared" si="7"/>
        <v>44446200</v>
      </c>
      <c r="AN17" s="2">
        <v>570500</v>
      </c>
      <c r="AO17" s="2">
        <v>993490.21</v>
      </c>
      <c r="AP17" s="2">
        <v>40000</v>
      </c>
      <c r="AQ17" s="2">
        <f t="shared" si="8"/>
        <v>1603990.21</v>
      </c>
      <c r="AR17" s="2">
        <v>4750</v>
      </c>
      <c r="AS17" s="2">
        <v>23250</v>
      </c>
      <c r="AT17" s="2">
        <f t="shared" si="9"/>
        <v>6805164.96</v>
      </c>
      <c r="BJ17" s="2">
        <f t="shared" si="10"/>
        <v>0</v>
      </c>
    </row>
    <row r="18" spans="1:62" ht="12.75">
      <c r="A18" s="28" t="s">
        <v>35</v>
      </c>
      <c r="B18" s="28" t="s">
        <v>720</v>
      </c>
      <c r="C18" s="28" t="s">
        <v>586</v>
      </c>
      <c r="D18" s="2">
        <v>2223223100</v>
      </c>
      <c r="E18" s="2">
        <v>1210976200</v>
      </c>
      <c r="F18" s="2">
        <f t="shared" si="0"/>
        <v>3434199300</v>
      </c>
      <c r="G18" s="2">
        <v>0</v>
      </c>
      <c r="H18" s="2">
        <v>3434199300</v>
      </c>
      <c r="I18" s="2">
        <v>1090530</v>
      </c>
      <c r="J18" s="2">
        <f t="shared" si="1"/>
        <v>3435289830</v>
      </c>
      <c r="K18" s="1">
        <v>1.247</v>
      </c>
      <c r="L18" s="1">
        <f t="shared" si="2"/>
        <v>1.0270967677574023</v>
      </c>
      <c r="M18" s="2">
        <v>82.5</v>
      </c>
      <c r="O18" s="2">
        <v>0</v>
      </c>
      <c r="P18" s="2">
        <v>733905146</v>
      </c>
      <c r="Q18" s="2">
        <f t="shared" si="3"/>
        <v>4169194976</v>
      </c>
      <c r="R18" s="2">
        <v>10389819.36</v>
      </c>
      <c r="T18" s="2">
        <v>-45.9</v>
      </c>
      <c r="U18" s="2">
        <f t="shared" si="4"/>
        <v>10389865.26</v>
      </c>
      <c r="V18" s="2">
        <v>0</v>
      </c>
      <c r="W18" s="2">
        <f t="shared" si="5"/>
        <v>10389865.26</v>
      </c>
      <c r="Y18" s="2">
        <v>713233.01</v>
      </c>
      <c r="Z18" s="2">
        <v>208459.75</v>
      </c>
      <c r="AA18" s="2">
        <v>10080118</v>
      </c>
      <c r="AC18" s="2">
        <v>1490000</v>
      </c>
      <c r="AD18" s="2">
        <v>19939990.82</v>
      </c>
      <c r="AF18" s="2">
        <f t="shared" si="6"/>
        <v>42821666.84</v>
      </c>
      <c r="AG18" s="2">
        <v>24166400</v>
      </c>
      <c r="AH18" s="2">
        <v>780000</v>
      </c>
      <c r="AI18" s="2">
        <v>111110700</v>
      </c>
      <c r="AJ18" s="2">
        <v>29406200</v>
      </c>
      <c r="AK18" s="2">
        <v>0</v>
      </c>
      <c r="AL18" s="2">
        <v>6222700</v>
      </c>
      <c r="AM18" s="2">
        <f t="shared" si="7"/>
        <v>171686000</v>
      </c>
      <c r="AN18" s="2">
        <v>2165000</v>
      </c>
      <c r="AO18" s="2">
        <v>2608255.08</v>
      </c>
      <c r="AP18" s="2">
        <v>525000</v>
      </c>
      <c r="AQ18" s="2">
        <f t="shared" si="8"/>
        <v>5298255.08</v>
      </c>
      <c r="AR18" s="2">
        <v>18750</v>
      </c>
      <c r="AS18" s="2">
        <v>110250</v>
      </c>
      <c r="AT18" s="2">
        <f t="shared" si="9"/>
        <v>25238245.9</v>
      </c>
      <c r="BJ18" s="2">
        <f t="shared" si="10"/>
        <v>0</v>
      </c>
    </row>
    <row r="19" spans="1:62" ht="12.75">
      <c r="A19" s="28" t="s">
        <v>36</v>
      </c>
      <c r="B19" s="28" t="s">
        <v>721</v>
      </c>
      <c r="C19" s="28" t="s">
        <v>586</v>
      </c>
      <c r="D19" s="2">
        <v>85792000</v>
      </c>
      <c r="E19" s="2">
        <v>204481100</v>
      </c>
      <c r="F19" s="2">
        <f t="shared" si="0"/>
        <v>290273100</v>
      </c>
      <c r="G19" s="2">
        <v>0</v>
      </c>
      <c r="H19" s="2">
        <v>290273100</v>
      </c>
      <c r="I19" s="2">
        <v>956684</v>
      </c>
      <c r="J19" s="2">
        <f t="shared" si="1"/>
        <v>291229784</v>
      </c>
      <c r="K19" s="1">
        <v>3.838</v>
      </c>
      <c r="L19" s="1">
        <f t="shared" si="2"/>
        <v>1.690477267883644</v>
      </c>
      <c r="M19" s="2">
        <v>44.1</v>
      </c>
      <c r="O19" s="2">
        <v>0</v>
      </c>
      <c r="P19" s="2">
        <v>369858927</v>
      </c>
      <c r="Q19" s="2">
        <f t="shared" si="3"/>
        <v>661088711</v>
      </c>
      <c r="R19" s="2">
        <v>1647462.48</v>
      </c>
      <c r="T19" s="2">
        <v>24.38</v>
      </c>
      <c r="U19" s="2">
        <f t="shared" si="4"/>
        <v>1647438.1</v>
      </c>
      <c r="V19" s="2">
        <v>0</v>
      </c>
      <c r="W19" s="2">
        <f t="shared" si="5"/>
        <v>1647438.1</v>
      </c>
      <c r="X19" s="2">
        <v>188068.12</v>
      </c>
      <c r="Y19" s="2">
        <v>113093.85</v>
      </c>
      <c r="Z19" s="2">
        <v>33054.44</v>
      </c>
      <c r="AA19" s="2">
        <v>3750343</v>
      </c>
      <c r="AB19" s="2">
        <v>2365143.93</v>
      </c>
      <c r="AC19" s="2">
        <v>0</v>
      </c>
      <c r="AD19" s="2">
        <v>3078412.94</v>
      </c>
      <c r="AF19" s="2">
        <f t="shared" si="6"/>
        <v>11175554.379999999</v>
      </c>
      <c r="AG19" s="2">
        <v>3958300</v>
      </c>
      <c r="AH19" s="2">
        <v>0</v>
      </c>
      <c r="AI19" s="2">
        <v>14465500</v>
      </c>
      <c r="AJ19" s="2">
        <v>2062100</v>
      </c>
      <c r="AK19" s="2">
        <v>222100</v>
      </c>
      <c r="AL19" s="2">
        <v>2508500</v>
      </c>
      <c r="AM19" s="2">
        <f t="shared" si="7"/>
        <v>23216500</v>
      </c>
      <c r="AN19" s="2">
        <v>854000</v>
      </c>
      <c r="AO19" s="2">
        <v>1264590.86</v>
      </c>
      <c r="AP19" s="2">
        <v>350000</v>
      </c>
      <c r="AQ19" s="2">
        <f t="shared" si="8"/>
        <v>2468590.8600000003</v>
      </c>
      <c r="AR19" s="2">
        <v>22250</v>
      </c>
      <c r="AS19" s="2">
        <v>59250</v>
      </c>
      <c r="AT19" s="2">
        <f t="shared" si="9"/>
        <v>5547003.800000001</v>
      </c>
      <c r="BJ19" s="2">
        <f t="shared" si="10"/>
        <v>0</v>
      </c>
    </row>
    <row r="20" spans="1:62" ht="12.75">
      <c r="A20" s="28" t="s">
        <v>37</v>
      </c>
      <c r="B20" s="28" t="s">
        <v>722</v>
      </c>
      <c r="C20" s="28" t="s">
        <v>586</v>
      </c>
      <c r="D20" s="2">
        <v>174577700</v>
      </c>
      <c r="E20" s="2">
        <v>375648100</v>
      </c>
      <c r="F20" s="2">
        <f t="shared" si="0"/>
        <v>550225800</v>
      </c>
      <c r="G20" s="2">
        <v>0</v>
      </c>
      <c r="H20" s="2">
        <v>550225800</v>
      </c>
      <c r="I20" s="2">
        <v>936223</v>
      </c>
      <c r="J20" s="2">
        <f t="shared" si="1"/>
        <v>551162023</v>
      </c>
      <c r="K20" s="1">
        <v>4.428</v>
      </c>
      <c r="L20" s="1">
        <f t="shared" si="2"/>
        <v>1.9608335763201739</v>
      </c>
      <c r="M20" s="2">
        <v>44.42</v>
      </c>
      <c r="O20" s="2">
        <v>0</v>
      </c>
      <c r="P20" s="2">
        <v>693349817</v>
      </c>
      <c r="Q20" s="2">
        <f t="shared" si="3"/>
        <v>1244511840</v>
      </c>
      <c r="R20" s="2">
        <v>3101378.87</v>
      </c>
      <c r="T20" s="2">
        <v>20937.61</v>
      </c>
      <c r="U20" s="2">
        <f t="shared" si="4"/>
        <v>3080441.2600000002</v>
      </c>
      <c r="V20" s="2">
        <v>0</v>
      </c>
      <c r="W20" s="2">
        <f t="shared" si="5"/>
        <v>3080441.2600000002</v>
      </c>
      <c r="Y20" s="2">
        <v>212901.28</v>
      </c>
      <c r="Z20" s="2">
        <v>62225.59</v>
      </c>
      <c r="AA20" s="2">
        <v>9054187</v>
      </c>
      <c r="AB20" s="2">
        <v>4679692.55</v>
      </c>
      <c r="AC20" s="2">
        <v>0</v>
      </c>
      <c r="AD20" s="2">
        <v>7313358.34</v>
      </c>
      <c r="AF20" s="2">
        <f t="shared" si="6"/>
        <v>24402806.02</v>
      </c>
      <c r="AG20" s="2">
        <v>17723700</v>
      </c>
      <c r="AH20" s="2">
        <v>500000</v>
      </c>
      <c r="AI20" s="2">
        <v>52686700</v>
      </c>
      <c r="AJ20" s="2">
        <v>9575000</v>
      </c>
      <c r="AK20" s="2">
        <v>3000</v>
      </c>
      <c r="AL20" s="2">
        <v>1041700</v>
      </c>
      <c r="AM20" s="2">
        <f t="shared" si="7"/>
        <v>81530100</v>
      </c>
      <c r="AN20" s="2">
        <v>1201000</v>
      </c>
      <c r="AO20" s="2">
        <v>3448348.69</v>
      </c>
      <c r="AP20" s="2">
        <v>200000</v>
      </c>
      <c r="AQ20" s="2">
        <f t="shared" si="8"/>
        <v>4849348.6899999995</v>
      </c>
      <c r="AR20" s="2">
        <v>34750</v>
      </c>
      <c r="AS20" s="2">
        <v>116000</v>
      </c>
      <c r="AT20" s="2">
        <f t="shared" si="9"/>
        <v>12162707.03</v>
      </c>
      <c r="BJ20" s="2">
        <f t="shared" si="10"/>
        <v>0</v>
      </c>
    </row>
    <row r="21" spans="1:62" ht="12.75">
      <c r="A21" s="28" t="s">
        <v>38</v>
      </c>
      <c r="B21" s="28" t="s">
        <v>723</v>
      </c>
      <c r="C21" s="28" t="s">
        <v>586</v>
      </c>
      <c r="D21" s="2">
        <v>131826200</v>
      </c>
      <c r="E21" s="2">
        <v>434189000</v>
      </c>
      <c r="F21" s="2">
        <f t="shared" si="0"/>
        <v>566015200</v>
      </c>
      <c r="G21" s="2">
        <v>4806100</v>
      </c>
      <c r="H21" s="2">
        <v>561209100</v>
      </c>
      <c r="I21" s="2">
        <v>6624062</v>
      </c>
      <c r="J21" s="2">
        <f t="shared" si="1"/>
        <v>567833162</v>
      </c>
      <c r="K21" s="1">
        <v>4.806</v>
      </c>
      <c r="L21" s="1">
        <f t="shared" si="2"/>
        <v>2.084413644854527</v>
      </c>
      <c r="M21" s="2">
        <v>43.56</v>
      </c>
      <c r="N21" s="2">
        <v>104400</v>
      </c>
      <c r="O21" s="2">
        <v>0</v>
      </c>
      <c r="P21" s="2">
        <v>741144947</v>
      </c>
      <c r="Q21" s="2">
        <f t="shared" si="3"/>
        <v>1309082509</v>
      </c>
      <c r="R21" s="2">
        <v>3262291.85</v>
      </c>
      <c r="T21" s="2">
        <v>439.03</v>
      </c>
      <c r="U21" s="2">
        <f t="shared" si="4"/>
        <v>3261852.8200000003</v>
      </c>
      <c r="V21" s="2">
        <v>0</v>
      </c>
      <c r="W21" s="2">
        <f t="shared" si="5"/>
        <v>3261852.8200000003</v>
      </c>
      <c r="X21" s="2">
        <v>372410.97</v>
      </c>
      <c r="Y21" s="2">
        <v>223947.52</v>
      </c>
      <c r="Z21" s="2">
        <v>65454.13</v>
      </c>
      <c r="AA21" s="2">
        <v>7784638</v>
      </c>
      <c r="AC21" s="2">
        <v>0</v>
      </c>
      <c r="AD21" s="2">
        <v>15578391</v>
      </c>
      <c r="AF21" s="2">
        <f t="shared" si="6"/>
        <v>27286694.439999998</v>
      </c>
      <c r="AG21" s="2">
        <v>50428700</v>
      </c>
      <c r="AH21" s="2">
        <v>280300</v>
      </c>
      <c r="AI21" s="2">
        <v>15790300</v>
      </c>
      <c r="AJ21" s="2">
        <v>18329300</v>
      </c>
      <c r="AK21" s="2">
        <v>5951600</v>
      </c>
      <c r="AL21" s="2">
        <v>52583400</v>
      </c>
      <c r="AM21" s="2">
        <f t="shared" si="7"/>
        <v>143363600</v>
      </c>
      <c r="AN21" s="2">
        <v>0</v>
      </c>
      <c r="AO21" s="2">
        <v>8589918</v>
      </c>
      <c r="AP21" s="2">
        <v>48278</v>
      </c>
      <c r="AQ21" s="2">
        <f t="shared" si="8"/>
        <v>8638196</v>
      </c>
      <c r="AR21" s="2">
        <v>47250</v>
      </c>
      <c r="AS21" s="2">
        <v>66500</v>
      </c>
      <c r="AT21" s="2">
        <f t="shared" si="9"/>
        <v>24216587</v>
      </c>
      <c r="BD21" s="2">
        <v>3745900</v>
      </c>
      <c r="BI21" s="2">
        <v>1060200</v>
      </c>
      <c r="BJ21" s="2">
        <f t="shared" si="10"/>
        <v>4806100</v>
      </c>
    </row>
    <row r="22" spans="1:62" ht="12.75">
      <c r="A22" s="28" t="s">
        <v>39</v>
      </c>
      <c r="B22" s="28" t="s">
        <v>724</v>
      </c>
      <c r="C22" s="28" t="s">
        <v>586</v>
      </c>
      <c r="D22" s="2">
        <v>22376200</v>
      </c>
      <c r="E22" s="2">
        <v>54577900</v>
      </c>
      <c r="F22" s="2">
        <f t="shared" si="0"/>
        <v>76954100</v>
      </c>
      <c r="G22" s="2">
        <v>0</v>
      </c>
      <c r="H22" s="2">
        <v>76954100</v>
      </c>
      <c r="I22" s="2">
        <v>313739</v>
      </c>
      <c r="J22" s="2">
        <f t="shared" si="1"/>
        <v>77267839</v>
      </c>
      <c r="K22" s="1">
        <v>3.157</v>
      </c>
      <c r="L22" s="1">
        <f t="shared" si="2"/>
        <v>1.4885846087098074</v>
      </c>
      <c r="M22" s="2">
        <v>47.17</v>
      </c>
      <c r="O22" s="2">
        <v>0</v>
      </c>
      <c r="P22" s="2">
        <v>86581297</v>
      </c>
      <c r="Q22" s="2">
        <f t="shared" si="3"/>
        <v>163849136</v>
      </c>
      <c r="R22" s="2">
        <v>408319.34</v>
      </c>
      <c r="T22" s="2">
        <v>0</v>
      </c>
      <c r="U22" s="2">
        <f t="shared" si="4"/>
        <v>408319.34</v>
      </c>
      <c r="V22" s="2">
        <v>0</v>
      </c>
      <c r="W22" s="2">
        <f t="shared" si="5"/>
        <v>408319.34</v>
      </c>
      <c r="X22" s="2">
        <v>46612.2</v>
      </c>
      <c r="Y22" s="2">
        <v>28030.02</v>
      </c>
      <c r="Z22" s="2">
        <v>8192.46</v>
      </c>
      <c r="AA22" s="2">
        <v>1453550</v>
      </c>
      <c r="AC22" s="2">
        <v>0</v>
      </c>
      <c r="AD22" s="2">
        <v>478875</v>
      </c>
      <c r="AE22" s="2">
        <v>15454</v>
      </c>
      <c r="AF22" s="2">
        <f t="shared" si="6"/>
        <v>2439033.02</v>
      </c>
      <c r="AG22" s="2">
        <v>1177600</v>
      </c>
      <c r="AH22" s="2">
        <v>0</v>
      </c>
      <c r="AI22" s="2">
        <v>3729500</v>
      </c>
      <c r="AJ22" s="2">
        <v>760700</v>
      </c>
      <c r="AK22" s="2">
        <v>145400</v>
      </c>
      <c r="AL22" s="2">
        <v>299400</v>
      </c>
      <c r="AM22" s="2">
        <f t="shared" si="7"/>
        <v>6112600</v>
      </c>
      <c r="AN22" s="2">
        <v>188000</v>
      </c>
      <c r="AO22" s="2">
        <v>317513</v>
      </c>
      <c r="AP22" s="2">
        <v>50000</v>
      </c>
      <c r="AQ22" s="2">
        <f t="shared" si="8"/>
        <v>555513</v>
      </c>
      <c r="AR22" s="2">
        <v>2750</v>
      </c>
      <c r="AS22" s="2">
        <v>14500</v>
      </c>
      <c r="AT22" s="2">
        <f t="shared" si="9"/>
        <v>1034388</v>
      </c>
      <c r="BJ22" s="2">
        <f t="shared" si="10"/>
        <v>0</v>
      </c>
    </row>
    <row r="23" spans="1:62" ht="12.75">
      <c r="A23" s="28" t="s">
        <v>40</v>
      </c>
      <c r="B23" s="28" t="s">
        <v>725</v>
      </c>
      <c r="C23" s="28" t="s">
        <v>586</v>
      </c>
      <c r="D23" s="2">
        <v>263143300</v>
      </c>
      <c r="E23" s="2">
        <v>435184500</v>
      </c>
      <c r="F23" s="2">
        <f t="shared" si="0"/>
        <v>698327800</v>
      </c>
      <c r="G23" s="2">
        <v>0</v>
      </c>
      <c r="H23" s="2">
        <v>698327800</v>
      </c>
      <c r="I23" s="2">
        <v>1685627</v>
      </c>
      <c r="J23" s="2">
        <f t="shared" si="1"/>
        <v>700013427</v>
      </c>
      <c r="K23" s="1">
        <v>4.01</v>
      </c>
      <c r="L23" s="1">
        <f t="shared" si="2"/>
        <v>1.7766685081579976</v>
      </c>
      <c r="M23" s="2">
        <v>44.39</v>
      </c>
      <c r="O23" s="2">
        <v>0</v>
      </c>
      <c r="P23" s="2">
        <v>879606644</v>
      </c>
      <c r="Q23" s="2">
        <f t="shared" si="3"/>
        <v>1579620071</v>
      </c>
      <c r="R23" s="2">
        <v>3936483.49</v>
      </c>
      <c r="T23" s="2">
        <v>622.31</v>
      </c>
      <c r="U23" s="2">
        <f t="shared" si="4"/>
        <v>3935861.18</v>
      </c>
      <c r="V23" s="2">
        <v>0</v>
      </c>
      <c r="W23" s="2">
        <f t="shared" si="5"/>
        <v>3935861.18</v>
      </c>
      <c r="X23" s="2">
        <v>449374.15</v>
      </c>
      <c r="Y23" s="2">
        <v>270228.95</v>
      </c>
      <c r="Z23" s="2">
        <v>78981</v>
      </c>
      <c r="AA23" s="2">
        <v>8583758</v>
      </c>
      <c r="AB23" s="2">
        <v>6165008.76</v>
      </c>
      <c r="AC23" s="2">
        <v>0</v>
      </c>
      <c r="AD23" s="2">
        <v>8581400.31</v>
      </c>
      <c r="AF23" s="2">
        <f t="shared" si="6"/>
        <v>28064612.35</v>
      </c>
      <c r="AG23" s="2">
        <v>9403900</v>
      </c>
      <c r="AH23" s="2">
        <v>3436800</v>
      </c>
      <c r="AI23" s="2">
        <v>14087900</v>
      </c>
      <c r="AJ23" s="2">
        <v>7541100</v>
      </c>
      <c r="AK23" s="2">
        <v>71600</v>
      </c>
      <c r="AL23" s="2">
        <v>68385100</v>
      </c>
      <c r="AM23" s="2">
        <f t="shared" si="7"/>
        <v>102926400</v>
      </c>
      <c r="AN23" s="2">
        <v>1015000</v>
      </c>
      <c r="AO23" s="2">
        <v>2492756.6</v>
      </c>
      <c r="AP23" s="2">
        <v>350000</v>
      </c>
      <c r="AQ23" s="2">
        <f t="shared" si="8"/>
        <v>3857756.6</v>
      </c>
      <c r="AR23" s="2">
        <v>33750</v>
      </c>
      <c r="AS23" s="2">
        <v>106500</v>
      </c>
      <c r="AT23" s="2">
        <f t="shared" si="9"/>
        <v>12439156.91</v>
      </c>
      <c r="BJ23" s="2">
        <f t="shared" si="10"/>
        <v>0</v>
      </c>
    </row>
    <row r="24" spans="1:62" ht="12.75">
      <c r="A24" s="28" t="s">
        <v>41</v>
      </c>
      <c r="B24" s="28" t="s">
        <v>726</v>
      </c>
      <c r="C24" s="28" t="s">
        <v>586</v>
      </c>
      <c r="D24" s="2">
        <v>1823117250</v>
      </c>
      <c r="E24" s="2">
        <v>846113950</v>
      </c>
      <c r="F24" s="2">
        <f t="shared" si="0"/>
        <v>2669231200</v>
      </c>
      <c r="G24" s="2">
        <v>0</v>
      </c>
      <c r="H24" s="2">
        <v>2669231200</v>
      </c>
      <c r="I24" s="2">
        <v>2410019</v>
      </c>
      <c r="J24" s="2">
        <f t="shared" si="1"/>
        <v>2671641219</v>
      </c>
      <c r="K24" s="1">
        <v>1.669</v>
      </c>
      <c r="L24" s="1">
        <f t="shared" si="2"/>
        <v>1.4962411672127296</v>
      </c>
      <c r="M24" s="2">
        <v>89.82</v>
      </c>
      <c r="O24" s="2">
        <v>0</v>
      </c>
      <c r="P24" s="2">
        <v>306935412</v>
      </c>
      <c r="Q24" s="2">
        <f t="shared" si="3"/>
        <v>2978576631</v>
      </c>
      <c r="R24" s="2">
        <v>7422745.47</v>
      </c>
      <c r="T24" s="2">
        <v>59893.67</v>
      </c>
      <c r="U24" s="2">
        <f t="shared" si="4"/>
        <v>7362851.8</v>
      </c>
      <c r="V24" s="2">
        <v>0</v>
      </c>
      <c r="W24" s="2">
        <f t="shared" si="5"/>
        <v>7362851.8</v>
      </c>
      <c r="X24" s="2">
        <v>847352.71</v>
      </c>
      <c r="Y24" s="2">
        <v>509551.41</v>
      </c>
      <c r="Z24" s="2">
        <v>148928.83</v>
      </c>
      <c r="AA24" s="2">
        <v>16221051</v>
      </c>
      <c r="AC24" s="2">
        <v>1704446</v>
      </c>
      <c r="AD24" s="2">
        <v>17772508</v>
      </c>
      <c r="AF24" s="2">
        <f t="shared" si="6"/>
        <v>44566689.75</v>
      </c>
      <c r="AG24" s="2">
        <v>15808900</v>
      </c>
      <c r="AH24" s="2">
        <v>0</v>
      </c>
      <c r="AI24" s="2">
        <v>27861480</v>
      </c>
      <c r="AJ24" s="2">
        <v>10894190</v>
      </c>
      <c r="AK24" s="2">
        <v>0</v>
      </c>
      <c r="AL24" s="2">
        <v>11089880</v>
      </c>
      <c r="AM24" s="2">
        <f t="shared" si="7"/>
        <v>65654450</v>
      </c>
      <c r="AN24" s="2">
        <v>1850000</v>
      </c>
      <c r="AO24" s="2">
        <v>3282235</v>
      </c>
      <c r="AP24" s="2">
        <v>1200000</v>
      </c>
      <c r="AQ24" s="2">
        <f t="shared" si="8"/>
        <v>6332235</v>
      </c>
      <c r="AR24" s="2">
        <v>28250</v>
      </c>
      <c r="AS24" s="2">
        <v>100500</v>
      </c>
      <c r="AT24" s="2">
        <f t="shared" si="9"/>
        <v>24104743</v>
      </c>
      <c r="BJ24" s="2">
        <f t="shared" si="10"/>
        <v>0</v>
      </c>
    </row>
    <row r="25" spans="1:62" ht="12.75">
      <c r="A25" s="28" t="s">
        <v>42</v>
      </c>
      <c r="B25" s="28" t="s">
        <v>727</v>
      </c>
      <c r="C25" s="28" t="s">
        <v>586</v>
      </c>
      <c r="D25" s="2">
        <v>29220700</v>
      </c>
      <c r="E25" s="2">
        <v>67427100</v>
      </c>
      <c r="F25" s="2">
        <f t="shared" si="0"/>
        <v>96647800</v>
      </c>
      <c r="G25" s="2">
        <v>0</v>
      </c>
      <c r="H25" s="2">
        <v>96647800</v>
      </c>
      <c r="I25" s="2">
        <v>372148</v>
      </c>
      <c r="J25" s="2">
        <f t="shared" si="1"/>
        <v>97019948</v>
      </c>
      <c r="K25" s="1">
        <v>3.025</v>
      </c>
      <c r="L25" s="1">
        <f t="shared" si="2"/>
        <v>1.5517258071036386</v>
      </c>
      <c r="M25" s="2">
        <v>51.33</v>
      </c>
      <c r="O25" s="2">
        <v>0</v>
      </c>
      <c r="P25" s="2">
        <v>92068160</v>
      </c>
      <c r="Q25" s="2">
        <f t="shared" si="3"/>
        <v>189088108</v>
      </c>
      <c r="R25" s="2">
        <v>471215.98</v>
      </c>
      <c r="T25" s="2">
        <v>630.36</v>
      </c>
      <c r="U25" s="2">
        <f t="shared" si="4"/>
        <v>470585.62</v>
      </c>
      <c r="V25" s="2">
        <v>0</v>
      </c>
      <c r="W25" s="2">
        <f t="shared" si="5"/>
        <v>470585.62</v>
      </c>
      <c r="X25" s="2">
        <v>53792.24</v>
      </c>
      <c r="Y25" s="2">
        <v>32347.7</v>
      </c>
      <c r="Z25" s="2">
        <v>9454.41</v>
      </c>
      <c r="AA25" s="2">
        <v>1794732</v>
      </c>
      <c r="AC25" s="2">
        <v>0</v>
      </c>
      <c r="AD25" s="2">
        <v>563515</v>
      </c>
      <c r="AE25" s="2">
        <v>9702</v>
      </c>
      <c r="AF25" s="2">
        <f t="shared" si="6"/>
        <v>2934128.9699999997</v>
      </c>
      <c r="AG25" s="2">
        <v>2512900</v>
      </c>
      <c r="AH25" s="2">
        <v>0</v>
      </c>
      <c r="AI25" s="2">
        <v>2320600</v>
      </c>
      <c r="AJ25" s="2">
        <v>654200</v>
      </c>
      <c r="AK25" s="2">
        <v>0</v>
      </c>
      <c r="AL25" s="2">
        <v>850100</v>
      </c>
      <c r="AM25" s="2">
        <f t="shared" si="7"/>
        <v>6337800</v>
      </c>
      <c r="AN25" s="2">
        <v>350000</v>
      </c>
      <c r="AO25" s="2">
        <v>529853</v>
      </c>
      <c r="AP25" s="2">
        <v>0</v>
      </c>
      <c r="AQ25" s="2">
        <f t="shared" si="8"/>
        <v>879853</v>
      </c>
      <c r="AR25" s="2">
        <v>4250</v>
      </c>
      <c r="AS25" s="2">
        <v>15250</v>
      </c>
      <c r="AT25" s="2">
        <f t="shared" si="9"/>
        <v>1443368</v>
      </c>
      <c r="BJ25" s="2">
        <f t="shared" si="10"/>
        <v>0</v>
      </c>
    </row>
    <row r="26" spans="1:62" ht="12.75">
      <c r="A26" s="28" t="s">
        <v>43</v>
      </c>
      <c r="B26" s="28" t="s">
        <v>728</v>
      </c>
      <c r="C26" s="28" t="s">
        <v>587</v>
      </c>
      <c r="D26" s="18">
        <v>694411800</v>
      </c>
      <c r="E26" s="5">
        <v>608431400</v>
      </c>
      <c r="F26" s="2">
        <f t="shared" si="0"/>
        <v>1302843200</v>
      </c>
      <c r="H26" s="2">
        <v>1302843200</v>
      </c>
      <c r="I26" s="2">
        <v>2778770</v>
      </c>
      <c r="J26" s="2">
        <f t="shared" si="1"/>
        <v>1305621970</v>
      </c>
      <c r="K26" s="32">
        <v>2.618</v>
      </c>
      <c r="L26" s="1">
        <f t="shared" si="2"/>
        <v>1.8022776157457003</v>
      </c>
      <c r="M26" s="2">
        <v>68.92</v>
      </c>
      <c r="O26" s="2">
        <v>0</v>
      </c>
      <c r="P26" s="2">
        <v>590217312</v>
      </c>
      <c r="Q26" s="2">
        <f t="shared" si="3"/>
        <v>1895839282</v>
      </c>
      <c r="R26" s="4">
        <v>3450923.26</v>
      </c>
      <c r="T26" s="2">
        <v>2970.5</v>
      </c>
      <c r="U26" s="2">
        <f t="shared" si="4"/>
        <v>3447952.76</v>
      </c>
      <c r="W26" s="2">
        <f t="shared" si="5"/>
        <v>3447952.76</v>
      </c>
      <c r="X26" s="2">
        <v>0</v>
      </c>
      <c r="Y26" s="2">
        <v>0</v>
      </c>
      <c r="Z26" s="2">
        <v>189583.93</v>
      </c>
      <c r="AA26" s="2">
        <v>13522702.5</v>
      </c>
      <c r="AB26" s="2">
        <v>8228886.82</v>
      </c>
      <c r="AC26" s="2">
        <v>0</v>
      </c>
      <c r="AD26" s="2">
        <v>8713880</v>
      </c>
      <c r="AE26" s="2">
        <v>65281</v>
      </c>
      <c r="AF26" s="2">
        <f t="shared" si="6"/>
        <v>34168287.010000005</v>
      </c>
      <c r="AG26" s="5">
        <v>43990800</v>
      </c>
      <c r="AH26" s="2">
        <v>0</v>
      </c>
      <c r="AI26" s="2">
        <v>33034300</v>
      </c>
      <c r="AJ26" s="2">
        <v>11955100</v>
      </c>
      <c r="AK26" s="2">
        <v>0</v>
      </c>
      <c r="AL26" s="2">
        <v>391200</v>
      </c>
      <c r="AM26" s="2">
        <f t="shared" si="7"/>
        <v>89371400</v>
      </c>
      <c r="AN26" s="2">
        <v>937661</v>
      </c>
      <c r="AO26" s="2">
        <v>2328547.87</v>
      </c>
      <c r="AP26" s="2">
        <v>209468</v>
      </c>
      <c r="AQ26" s="2">
        <f t="shared" si="8"/>
        <v>3475676.87</v>
      </c>
      <c r="AR26" s="2">
        <v>4000</v>
      </c>
      <c r="AS26" s="2">
        <v>50250</v>
      </c>
      <c r="AT26" s="2">
        <f t="shared" si="9"/>
        <v>12189556.870000001</v>
      </c>
      <c r="BJ26" s="2">
        <f t="shared" si="10"/>
        <v>0</v>
      </c>
    </row>
    <row r="27" spans="1:62" ht="12.75">
      <c r="A27" s="28" t="s">
        <v>44</v>
      </c>
      <c r="B27" s="28" t="s">
        <v>729</v>
      </c>
      <c r="C27" s="28" t="s">
        <v>587</v>
      </c>
      <c r="D27" s="5">
        <v>1083379100</v>
      </c>
      <c r="E27" s="5">
        <v>791696000</v>
      </c>
      <c r="F27" s="2">
        <f t="shared" si="0"/>
        <v>1875075100</v>
      </c>
      <c r="H27" s="2">
        <v>1875075100</v>
      </c>
      <c r="I27" s="2">
        <v>1022495</v>
      </c>
      <c r="J27" s="2">
        <f t="shared" si="1"/>
        <v>1876097595</v>
      </c>
      <c r="K27" s="1">
        <v>0.67</v>
      </c>
      <c r="L27" s="1">
        <f t="shared" si="2"/>
        <v>0.5255105209732823</v>
      </c>
      <c r="M27" s="2">
        <v>78.54</v>
      </c>
      <c r="O27" s="2">
        <v>0</v>
      </c>
      <c r="P27" s="2">
        <v>514985561</v>
      </c>
      <c r="Q27" s="2">
        <f t="shared" si="3"/>
        <v>2391083156</v>
      </c>
      <c r="R27" s="4">
        <v>4352396.61</v>
      </c>
      <c r="T27" s="2">
        <v>8865.38</v>
      </c>
      <c r="U27" s="2">
        <f t="shared" si="4"/>
        <v>4343531.23</v>
      </c>
      <c r="W27" s="2">
        <f t="shared" si="5"/>
        <v>4343531.23</v>
      </c>
      <c r="X27" s="2">
        <v>0</v>
      </c>
      <c r="Y27" s="2">
        <v>0</v>
      </c>
      <c r="Z27" s="2">
        <v>239108.32</v>
      </c>
      <c r="AA27" s="2">
        <v>5091892</v>
      </c>
      <c r="AB27" s="2">
        <v>0</v>
      </c>
      <c r="AC27" s="2">
        <v>0</v>
      </c>
      <c r="AD27" s="2">
        <v>2797057</v>
      </c>
      <c r="AE27" s="2">
        <v>93805</v>
      </c>
      <c r="AF27" s="2">
        <f t="shared" si="6"/>
        <v>12565393.55</v>
      </c>
      <c r="AG27" s="2">
        <v>8704400</v>
      </c>
      <c r="AH27" s="2">
        <v>0</v>
      </c>
      <c r="AI27" s="2">
        <v>955725700</v>
      </c>
      <c r="AJ27" s="2">
        <v>3229300</v>
      </c>
      <c r="AK27" s="2">
        <v>0</v>
      </c>
      <c r="AL27" s="2">
        <v>352903600</v>
      </c>
      <c r="AM27" s="2">
        <f t="shared" si="7"/>
        <v>1320563000</v>
      </c>
      <c r="AN27" s="2">
        <v>1235000</v>
      </c>
      <c r="AO27" s="2">
        <v>1319272</v>
      </c>
      <c r="AP27" s="2">
        <v>122400</v>
      </c>
      <c r="AQ27" s="2">
        <f t="shared" si="8"/>
        <v>2676672</v>
      </c>
      <c r="AR27" s="2">
        <v>250</v>
      </c>
      <c r="AS27" s="2">
        <v>8750</v>
      </c>
      <c r="AT27" s="2">
        <f t="shared" si="9"/>
        <v>5473729</v>
      </c>
      <c r="BJ27" s="2">
        <f t="shared" si="10"/>
        <v>0</v>
      </c>
    </row>
    <row r="28" spans="1:62" ht="12.75">
      <c r="A28" s="28" t="s">
        <v>45</v>
      </c>
      <c r="B28" s="28" t="s">
        <v>730</v>
      </c>
      <c r="C28" s="28" t="s">
        <v>587</v>
      </c>
      <c r="D28" s="5">
        <v>1412998900</v>
      </c>
      <c r="E28" s="5">
        <v>1254996400</v>
      </c>
      <c r="F28" s="2">
        <f t="shared" si="0"/>
        <v>2667995300</v>
      </c>
      <c r="H28" s="2">
        <v>2667995300</v>
      </c>
      <c r="I28" s="2">
        <v>2127384</v>
      </c>
      <c r="J28" s="2">
        <f t="shared" si="1"/>
        <v>2670122684</v>
      </c>
      <c r="K28" s="1">
        <v>2.808</v>
      </c>
      <c r="L28" s="1">
        <f t="shared" si="2"/>
        <v>2.2692820357701065</v>
      </c>
      <c r="M28" s="2">
        <v>81.06</v>
      </c>
      <c r="O28" s="2">
        <v>0</v>
      </c>
      <c r="P28" s="2">
        <v>633792694</v>
      </c>
      <c r="Q28" s="2">
        <f t="shared" si="3"/>
        <v>3303915378</v>
      </c>
      <c r="R28" s="4">
        <v>6013989.96</v>
      </c>
      <c r="T28" s="2">
        <v>34405.85</v>
      </c>
      <c r="U28" s="2">
        <f t="shared" si="4"/>
        <v>5979584.11</v>
      </c>
      <c r="W28" s="2">
        <f t="shared" si="5"/>
        <v>5979584.11</v>
      </c>
      <c r="X28" s="2">
        <v>0</v>
      </c>
      <c r="Y28" s="2">
        <v>0</v>
      </c>
      <c r="Z28" s="2">
        <v>330391.54</v>
      </c>
      <c r="AA28" s="2">
        <v>42680534.5</v>
      </c>
      <c r="AB28" s="2">
        <v>0</v>
      </c>
      <c r="AC28" s="2">
        <v>0</v>
      </c>
      <c r="AD28" s="2">
        <v>25984648</v>
      </c>
      <c r="AF28" s="2">
        <f t="shared" si="6"/>
        <v>74975158.15</v>
      </c>
      <c r="AG28" s="2">
        <v>83774100</v>
      </c>
      <c r="AH28" s="2">
        <v>278500</v>
      </c>
      <c r="AI28" s="2">
        <v>67737800</v>
      </c>
      <c r="AJ28" s="2">
        <v>42689800</v>
      </c>
      <c r="AK28" s="2">
        <v>248000</v>
      </c>
      <c r="AL28" s="2">
        <v>27158900</v>
      </c>
      <c r="AM28" s="2">
        <f t="shared" si="7"/>
        <v>221887100</v>
      </c>
      <c r="AN28" s="2">
        <v>1762050</v>
      </c>
      <c r="AO28" s="2">
        <v>4384516</v>
      </c>
      <c r="AP28" s="2">
        <v>0</v>
      </c>
      <c r="AQ28" s="2">
        <f t="shared" si="8"/>
        <v>6146566</v>
      </c>
      <c r="AR28" s="2">
        <v>49750</v>
      </c>
      <c r="AS28" s="2">
        <v>212500</v>
      </c>
      <c r="AT28" s="2">
        <f t="shared" si="9"/>
        <v>32131214</v>
      </c>
      <c r="BJ28" s="2">
        <f t="shared" si="10"/>
        <v>0</v>
      </c>
    </row>
    <row r="29" spans="1:62" ht="12.75">
      <c r="A29" s="28" t="s">
        <v>46</v>
      </c>
      <c r="B29" s="28" t="s">
        <v>731</v>
      </c>
      <c r="C29" s="28" t="s">
        <v>587</v>
      </c>
      <c r="D29" s="5">
        <v>436305600</v>
      </c>
      <c r="E29" s="5">
        <v>399571300</v>
      </c>
      <c r="F29" s="2">
        <f t="shared" si="0"/>
        <v>835876900</v>
      </c>
      <c r="G29" s="2">
        <v>1990700</v>
      </c>
      <c r="H29" s="2">
        <v>833886200</v>
      </c>
      <c r="I29" s="2">
        <v>381281</v>
      </c>
      <c r="J29" s="2">
        <f t="shared" si="1"/>
        <v>834267481</v>
      </c>
      <c r="K29" s="1">
        <v>2.421</v>
      </c>
      <c r="L29" s="1">
        <f t="shared" si="2"/>
        <v>2.083075539793758</v>
      </c>
      <c r="M29" s="2">
        <v>87.16</v>
      </c>
      <c r="O29" s="2">
        <v>0</v>
      </c>
      <c r="P29" s="2">
        <v>135258690</v>
      </c>
      <c r="Q29" s="2">
        <f t="shared" si="3"/>
        <v>969526171</v>
      </c>
      <c r="R29" s="4">
        <v>1764791.16</v>
      </c>
      <c r="T29" s="2">
        <v>307.14</v>
      </c>
      <c r="U29" s="2">
        <f t="shared" si="4"/>
        <v>1764484.02</v>
      </c>
      <c r="W29" s="2">
        <f t="shared" si="5"/>
        <v>1764484.02</v>
      </c>
      <c r="X29" s="2">
        <v>0</v>
      </c>
      <c r="Y29" s="2">
        <v>0</v>
      </c>
      <c r="Z29" s="2">
        <v>96952.62</v>
      </c>
      <c r="AA29" s="2">
        <v>12782445.88</v>
      </c>
      <c r="AB29" s="2">
        <v>0</v>
      </c>
      <c r="AC29" s="2">
        <v>0</v>
      </c>
      <c r="AD29" s="2">
        <v>5552080</v>
      </c>
      <c r="AF29" s="2">
        <f t="shared" si="6"/>
        <v>20195962.520000003</v>
      </c>
      <c r="AG29" s="2">
        <v>20932700</v>
      </c>
      <c r="AH29" s="2">
        <v>723800</v>
      </c>
      <c r="AI29" s="2">
        <v>14530200</v>
      </c>
      <c r="AJ29" s="2">
        <v>10929000</v>
      </c>
      <c r="AK29" s="2">
        <v>0</v>
      </c>
      <c r="AL29" s="2">
        <v>5106400</v>
      </c>
      <c r="AM29" s="2">
        <f t="shared" si="7"/>
        <v>52222100</v>
      </c>
      <c r="AN29" s="2">
        <v>52000</v>
      </c>
      <c r="AO29" s="2">
        <v>1769482</v>
      </c>
      <c r="AP29" s="2">
        <v>319000</v>
      </c>
      <c r="AQ29" s="2">
        <f t="shared" si="8"/>
        <v>2140482</v>
      </c>
      <c r="AR29" s="2">
        <v>20250</v>
      </c>
      <c r="AS29" s="2">
        <v>57750</v>
      </c>
      <c r="AT29" s="2">
        <f t="shared" si="9"/>
        <v>7692562</v>
      </c>
      <c r="BD29" s="2">
        <v>1990700</v>
      </c>
      <c r="BJ29" s="2">
        <f t="shared" si="10"/>
        <v>1990700</v>
      </c>
    </row>
    <row r="30" spans="1:62" ht="12.75">
      <c r="A30" s="28" t="s">
        <v>47</v>
      </c>
      <c r="B30" s="28" t="s">
        <v>732</v>
      </c>
      <c r="C30" s="28" t="s">
        <v>587</v>
      </c>
      <c r="D30" s="5">
        <v>411045360</v>
      </c>
      <c r="E30" s="5">
        <v>552282675</v>
      </c>
      <c r="F30" s="2">
        <f t="shared" si="0"/>
        <v>963328035</v>
      </c>
      <c r="G30" s="2">
        <v>391100</v>
      </c>
      <c r="H30" s="2">
        <v>962936935</v>
      </c>
      <c r="I30" s="2">
        <v>1948795</v>
      </c>
      <c r="J30" s="2">
        <f t="shared" si="1"/>
        <v>964885730</v>
      </c>
      <c r="K30" s="1">
        <v>3.828</v>
      </c>
      <c r="L30" s="1">
        <f t="shared" si="2"/>
        <v>1.4207947376005436</v>
      </c>
      <c r="M30" s="2">
        <v>37.43</v>
      </c>
      <c r="O30" s="2">
        <v>0</v>
      </c>
      <c r="P30" s="2">
        <v>1634423751</v>
      </c>
      <c r="Q30" s="2">
        <f t="shared" si="3"/>
        <v>2599309481</v>
      </c>
      <c r="R30" s="4">
        <v>4731422.97</v>
      </c>
      <c r="T30" s="2">
        <v>129717.16</v>
      </c>
      <c r="U30" s="2">
        <f t="shared" si="4"/>
        <v>4601705.81</v>
      </c>
      <c r="W30" s="2">
        <f t="shared" si="5"/>
        <v>4601705.81</v>
      </c>
      <c r="X30" s="2">
        <v>0</v>
      </c>
      <c r="Y30" s="2">
        <v>0</v>
      </c>
      <c r="Z30" s="2">
        <v>259930.95</v>
      </c>
      <c r="AA30" s="2">
        <v>10036147</v>
      </c>
      <c r="AB30" s="2">
        <v>5741541.14</v>
      </c>
      <c r="AC30" s="2">
        <v>0</v>
      </c>
      <c r="AD30" s="2">
        <v>16291527.42</v>
      </c>
      <c r="AF30" s="2">
        <f t="shared" si="6"/>
        <v>36930852.32</v>
      </c>
      <c r="AG30" s="2">
        <v>8215800</v>
      </c>
      <c r="AH30" s="2">
        <v>0</v>
      </c>
      <c r="AI30" s="2">
        <v>22147400</v>
      </c>
      <c r="AJ30" s="2">
        <v>2180700</v>
      </c>
      <c r="AK30" s="2">
        <v>1046500</v>
      </c>
      <c r="AL30" s="2">
        <v>69147720</v>
      </c>
      <c r="AM30" s="2">
        <f t="shared" si="7"/>
        <v>102738120</v>
      </c>
      <c r="AN30" s="2">
        <v>100000</v>
      </c>
      <c r="AO30" s="2">
        <v>3015249.93</v>
      </c>
      <c r="AP30" s="2">
        <v>500000</v>
      </c>
      <c r="AQ30" s="2">
        <f t="shared" si="8"/>
        <v>3615249.93</v>
      </c>
      <c r="AR30" s="2">
        <v>29000</v>
      </c>
      <c r="AS30" s="2">
        <v>68500</v>
      </c>
      <c r="AT30" s="2">
        <f t="shared" si="9"/>
        <v>19906777.35</v>
      </c>
      <c r="BC30" s="2">
        <v>389400</v>
      </c>
      <c r="BD30" s="2">
        <v>1700</v>
      </c>
      <c r="BJ30" s="2">
        <f t="shared" si="10"/>
        <v>391100</v>
      </c>
    </row>
    <row r="31" spans="1:62" ht="12.75">
      <c r="A31" s="28" t="s">
        <v>48</v>
      </c>
      <c r="B31" s="28" t="s">
        <v>733</v>
      </c>
      <c r="C31" s="28" t="s">
        <v>587</v>
      </c>
      <c r="D31" s="5">
        <v>1067484600</v>
      </c>
      <c r="E31" s="5">
        <v>1407378800</v>
      </c>
      <c r="F31" s="2">
        <f t="shared" si="0"/>
        <v>2474863400</v>
      </c>
      <c r="H31" s="2">
        <v>2474863400</v>
      </c>
      <c r="I31" s="2">
        <v>3807811</v>
      </c>
      <c r="J31" s="2">
        <f t="shared" si="1"/>
        <v>2478671211</v>
      </c>
      <c r="K31" s="1">
        <v>2.203</v>
      </c>
      <c r="L31" s="1">
        <f t="shared" si="2"/>
        <v>1.5161182029985583</v>
      </c>
      <c r="M31" s="2">
        <v>69.07</v>
      </c>
      <c r="O31" s="2">
        <v>0</v>
      </c>
      <c r="P31" s="2">
        <v>1121452823</v>
      </c>
      <c r="Q31" s="2">
        <f t="shared" si="3"/>
        <v>3600124034</v>
      </c>
      <c r="R31" s="4">
        <v>6553167.17</v>
      </c>
      <c r="T31" s="2">
        <v>10376.26</v>
      </c>
      <c r="U31" s="2">
        <f t="shared" si="4"/>
        <v>6542790.91</v>
      </c>
      <c r="W31" s="2">
        <f t="shared" si="5"/>
        <v>6542790.91</v>
      </c>
      <c r="X31" s="2">
        <v>0</v>
      </c>
      <c r="Y31" s="2">
        <v>0</v>
      </c>
      <c r="Z31" s="2">
        <v>360012.4</v>
      </c>
      <c r="AA31" s="2">
        <v>25788218.5</v>
      </c>
      <c r="AB31" s="2">
        <v>0</v>
      </c>
      <c r="AC31" s="2">
        <v>0</v>
      </c>
      <c r="AD31" s="2">
        <v>21891114</v>
      </c>
      <c r="AF31" s="2">
        <f t="shared" si="6"/>
        <v>54582135.81</v>
      </c>
      <c r="AG31" s="2">
        <v>31473600</v>
      </c>
      <c r="AH31" s="2">
        <v>3910300</v>
      </c>
      <c r="AI31" s="2">
        <v>73610300</v>
      </c>
      <c r="AJ31" s="2">
        <v>18013800</v>
      </c>
      <c r="AK31" s="2">
        <v>0</v>
      </c>
      <c r="AL31" s="2">
        <v>7644900</v>
      </c>
      <c r="AM31" s="2">
        <f t="shared" si="7"/>
        <v>134652900</v>
      </c>
      <c r="AN31" s="2">
        <v>5100000</v>
      </c>
      <c r="AO31" s="2">
        <v>3562785</v>
      </c>
      <c r="AP31" s="2">
        <v>1000000</v>
      </c>
      <c r="AQ31" s="2">
        <f t="shared" si="8"/>
        <v>9662785</v>
      </c>
      <c r="AR31" s="2">
        <v>50250</v>
      </c>
      <c r="AS31" s="2">
        <v>105000</v>
      </c>
      <c r="AT31" s="2">
        <f t="shared" si="9"/>
        <v>31553899</v>
      </c>
      <c r="BJ31" s="2">
        <f t="shared" si="10"/>
        <v>0</v>
      </c>
    </row>
    <row r="32" spans="1:62" ht="12.75">
      <c r="A32" s="28" t="s">
        <v>49</v>
      </c>
      <c r="B32" s="28" t="s">
        <v>734</v>
      </c>
      <c r="C32" s="28" t="s">
        <v>587</v>
      </c>
      <c r="D32" s="5">
        <v>1106678700</v>
      </c>
      <c r="E32" s="5">
        <v>955907900</v>
      </c>
      <c r="F32" s="2">
        <f t="shared" si="0"/>
        <v>2062586600</v>
      </c>
      <c r="H32" s="2">
        <v>2062586600</v>
      </c>
      <c r="I32" s="2">
        <v>6411588</v>
      </c>
      <c r="J32" s="2">
        <f t="shared" si="1"/>
        <v>2068998188</v>
      </c>
      <c r="K32" s="1">
        <v>1.971</v>
      </c>
      <c r="L32" s="1">
        <f t="shared" si="2"/>
        <v>1.70981398750896</v>
      </c>
      <c r="M32" s="2">
        <v>86.92</v>
      </c>
      <c r="O32" s="2">
        <v>0</v>
      </c>
      <c r="P32" s="2">
        <v>315875094</v>
      </c>
      <c r="Q32" s="2">
        <f t="shared" si="3"/>
        <v>2384873282</v>
      </c>
      <c r="R32" s="4">
        <v>4341093.02</v>
      </c>
      <c r="T32" s="2">
        <v>7366.68</v>
      </c>
      <c r="U32" s="2">
        <f t="shared" si="4"/>
        <v>4333726.34</v>
      </c>
      <c r="W32" s="2">
        <f t="shared" si="5"/>
        <v>4333726.34</v>
      </c>
      <c r="X32" s="2">
        <v>0</v>
      </c>
      <c r="Y32" s="2">
        <v>0</v>
      </c>
      <c r="Z32" s="2">
        <v>238487.33</v>
      </c>
      <c r="AA32" s="2">
        <v>16140445</v>
      </c>
      <c r="AB32" s="2">
        <v>10160397.29</v>
      </c>
      <c r="AC32" s="2">
        <v>0</v>
      </c>
      <c r="AD32" s="2">
        <v>9696941</v>
      </c>
      <c r="AE32" s="2">
        <v>206900</v>
      </c>
      <c r="AF32" s="2">
        <f t="shared" si="6"/>
        <v>40776896.96</v>
      </c>
      <c r="AG32" s="2">
        <v>15891200</v>
      </c>
      <c r="AH32" s="2">
        <v>5250800</v>
      </c>
      <c r="AI32" s="2">
        <v>109224400</v>
      </c>
      <c r="AJ32" s="2">
        <v>22444100</v>
      </c>
      <c r="AK32" s="2">
        <v>78900</v>
      </c>
      <c r="AL32" s="2">
        <v>13250600</v>
      </c>
      <c r="AM32" s="2">
        <f t="shared" si="7"/>
        <v>166140000</v>
      </c>
      <c r="AN32" s="2">
        <v>475000</v>
      </c>
      <c r="AO32" s="2">
        <v>3211629</v>
      </c>
      <c r="AP32" s="2">
        <v>375000</v>
      </c>
      <c r="AQ32" s="2">
        <f t="shared" si="8"/>
        <v>4061629</v>
      </c>
      <c r="AR32" s="2">
        <v>13500</v>
      </c>
      <c r="AS32" s="2">
        <v>65500</v>
      </c>
      <c r="AT32" s="2">
        <f t="shared" si="9"/>
        <v>13758570</v>
      </c>
      <c r="BJ32" s="2">
        <f t="shared" si="10"/>
        <v>0</v>
      </c>
    </row>
    <row r="33" spans="1:62" ht="12.75">
      <c r="A33" s="28" t="s">
        <v>50</v>
      </c>
      <c r="B33" s="28" t="s">
        <v>735</v>
      </c>
      <c r="C33" s="28" t="s">
        <v>587</v>
      </c>
      <c r="D33" s="5">
        <v>1074173100</v>
      </c>
      <c r="E33" s="5">
        <v>711421100</v>
      </c>
      <c r="F33" s="2">
        <f t="shared" si="0"/>
        <v>1785594200</v>
      </c>
      <c r="H33" s="2">
        <v>1785594200</v>
      </c>
      <c r="I33" s="2">
        <v>631356</v>
      </c>
      <c r="J33" s="2">
        <f t="shared" si="1"/>
        <v>1786225556</v>
      </c>
      <c r="K33" s="1">
        <v>2.214</v>
      </c>
      <c r="L33" s="1">
        <f t="shared" si="2"/>
        <v>1.4681221008600924</v>
      </c>
      <c r="M33" s="2">
        <v>66.6</v>
      </c>
      <c r="O33" s="2">
        <v>0</v>
      </c>
      <c r="P33" s="2">
        <v>906371300</v>
      </c>
      <c r="Q33" s="2">
        <f t="shared" si="3"/>
        <v>2692596856</v>
      </c>
      <c r="R33" s="4">
        <v>4901230.39</v>
      </c>
      <c r="T33" s="2">
        <v>15240.55</v>
      </c>
      <c r="U33" s="2">
        <f t="shared" si="4"/>
        <v>4885989.84</v>
      </c>
      <c r="W33" s="2">
        <f t="shared" si="5"/>
        <v>4885989.84</v>
      </c>
      <c r="X33" s="2">
        <v>0</v>
      </c>
      <c r="Y33" s="2">
        <v>0</v>
      </c>
      <c r="Z33" s="2">
        <v>269259.69</v>
      </c>
      <c r="AA33" s="2">
        <v>22663737</v>
      </c>
      <c r="AB33" s="2">
        <v>0</v>
      </c>
      <c r="AC33" s="2">
        <v>0</v>
      </c>
      <c r="AD33" s="2">
        <v>11533000</v>
      </c>
      <c r="AE33" s="2">
        <v>178623</v>
      </c>
      <c r="AF33" s="2">
        <f t="shared" si="6"/>
        <v>39530609.53</v>
      </c>
      <c r="AG33" s="2">
        <v>48551300</v>
      </c>
      <c r="AH33" s="2">
        <v>3286900</v>
      </c>
      <c r="AI33" s="2">
        <v>45262900</v>
      </c>
      <c r="AJ33" s="2">
        <v>13186100</v>
      </c>
      <c r="AK33" s="2">
        <v>0</v>
      </c>
      <c r="AL33" s="2">
        <v>7458200</v>
      </c>
      <c r="AM33" s="2">
        <f t="shared" si="7"/>
        <v>117745400</v>
      </c>
      <c r="AN33" s="2">
        <v>1355637</v>
      </c>
      <c r="AO33" s="2">
        <v>1618780</v>
      </c>
      <c r="AP33" s="2">
        <v>700000</v>
      </c>
      <c r="AQ33" s="2">
        <f t="shared" si="8"/>
        <v>3674417</v>
      </c>
      <c r="AR33" s="2">
        <v>10500</v>
      </c>
      <c r="AS33" s="2">
        <v>75000</v>
      </c>
      <c r="AT33" s="2">
        <f t="shared" si="9"/>
        <v>15207417</v>
      </c>
      <c r="BJ33" s="2">
        <f t="shared" si="10"/>
        <v>0</v>
      </c>
    </row>
    <row r="34" spans="1:62" ht="12.75">
      <c r="A34" s="28" t="s">
        <v>51</v>
      </c>
      <c r="B34" s="28" t="s">
        <v>736</v>
      </c>
      <c r="C34" s="28" t="s">
        <v>587</v>
      </c>
      <c r="D34" s="5">
        <v>708131200</v>
      </c>
      <c r="E34" s="5">
        <v>488026200</v>
      </c>
      <c r="F34" s="2">
        <f t="shared" si="0"/>
        <v>1196157400</v>
      </c>
      <c r="H34" s="2">
        <v>1196157400</v>
      </c>
      <c r="I34" s="2">
        <v>852876</v>
      </c>
      <c r="J34" s="2">
        <f t="shared" si="1"/>
        <v>1197010276</v>
      </c>
      <c r="K34" s="1">
        <v>2.176</v>
      </c>
      <c r="L34" s="1">
        <f t="shared" si="2"/>
        <v>1.7844603482922339</v>
      </c>
      <c r="M34" s="2">
        <v>82.06</v>
      </c>
      <c r="O34" s="2">
        <v>0</v>
      </c>
      <c r="P34" s="2">
        <v>262336074</v>
      </c>
      <c r="Q34" s="2">
        <f t="shared" si="3"/>
        <v>1459346350</v>
      </c>
      <c r="R34" s="4">
        <v>2656391.98</v>
      </c>
      <c r="T34" s="2">
        <v>7509.93</v>
      </c>
      <c r="U34" s="2">
        <f t="shared" si="4"/>
        <v>2648882.05</v>
      </c>
      <c r="W34" s="2">
        <f t="shared" si="5"/>
        <v>2648882.05</v>
      </c>
      <c r="X34" s="2">
        <v>0</v>
      </c>
      <c r="Y34" s="2">
        <v>0</v>
      </c>
      <c r="Z34" s="2">
        <v>145934.64</v>
      </c>
      <c r="AA34" s="2">
        <v>11389742</v>
      </c>
      <c r="AB34" s="2">
        <v>6526414.27</v>
      </c>
      <c r="AC34" s="2">
        <v>0</v>
      </c>
      <c r="AD34" s="2">
        <v>5210784</v>
      </c>
      <c r="AE34" s="2">
        <v>119700</v>
      </c>
      <c r="AF34" s="2">
        <f t="shared" si="6"/>
        <v>26041456.96</v>
      </c>
      <c r="AG34" s="2">
        <v>47609700</v>
      </c>
      <c r="AH34" s="2">
        <v>15996900</v>
      </c>
      <c r="AI34" s="2">
        <v>56480300</v>
      </c>
      <c r="AJ34" s="2">
        <v>8718900</v>
      </c>
      <c r="AK34" s="2">
        <v>37300</v>
      </c>
      <c r="AL34" s="2">
        <v>1002700</v>
      </c>
      <c r="AM34" s="2">
        <f t="shared" si="7"/>
        <v>129845800</v>
      </c>
      <c r="AN34" s="2">
        <v>52000</v>
      </c>
      <c r="AO34" s="2">
        <v>1769482</v>
      </c>
      <c r="AP34" s="2">
        <v>319000</v>
      </c>
      <c r="AQ34" s="2">
        <f t="shared" si="8"/>
        <v>2140482</v>
      </c>
      <c r="AR34" s="2">
        <v>3500</v>
      </c>
      <c r="AS34" s="2">
        <v>34000</v>
      </c>
      <c r="AT34" s="2">
        <f t="shared" si="9"/>
        <v>7351266</v>
      </c>
      <c r="BJ34" s="2">
        <f t="shared" si="10"/>
        <v>0</v>
      </c>
    </row>
    <row r="35" spans="1:62" ht="12.75">
      <c r="A35" s="28" t="s">
        <v>52</v>
      </c>
      <c r="B35" s="28" t="s">
        <v>737</v>
      </c>
      <c r="C35" s="28" t="s">
        <v>587</v>
      </c>
      <c r="D35" s="5">
        <v>1257084100</v>
      </c>
      <c r="E35" s="5">
        <v>826264300</v>
      </c>
      <c r="F35" s="2">
        <f t="shared" si="0"/>
        <v>2083348400</v>
      </c>
      <c r="H35" s="2">
        <v>2083348400</v>
      </c>
      <c r="I35" s="2">
        <v>2943172</v>
      </c>
      <c r="J35" s="2">
        <f aca="true" t="shared" si="11" ref="J35:J66">+H35+I35</f>
        <v>2086291572</v>
      </c>
      <c r="K35" s="1">
        <v>2.385</v>
      </c>
      <c r="L35" s="1">
        <f t="shared" si="2"/>
        <v>2.09930120498238</v>
      </c>
      <c r="M35" s="2">
        <v>88.2</v>
      </c>
      <c r="O35" s="2">
        <v>0</v>
      </c>
      <c r="P35" s="2">
        <v>283268969</v>
      </c>
      <c r="Q35" s="2">
        <f aca="true" t="shared" si="12" ref="Q35:Q66">+J35+N35-O35+P35</f>
        <v>2369560541</v>
      </c>
      <c r="R35" s="4">
        <v>4313219.82</v>
      </c>
      <c r="T35" s="2">
        <v>24740.88</v>
      </c>
      <c r="U35" s="2">
        <f t="shared" si="4"/>
        <v>4288478.94</v>
      </c>
      <c r="W35" s="2">
        <f t="shared" si="5"/>
        <v>4288478.94</v>
      </c>
      <c r="X35" s="2">
        <v>0</v>
      </c>
      <c r="Y35" s="2">
        <v>0</v>
      </c>
      <c r="Z35" s="2">
        <v>236956.05</v>
      </c>
      <c r="AA35" s="2">
        <v>30762300</v>
      </c>
      <c r="AB35" s="2">
        <v>0</v>
      </c>
      <c r="AC35" s="2">
        <v>0</v>
      </c>
      <c r="AD35" s="2">
        <v>14456478</v>
      </c>
      <c r="AF35" s="2">
        <f t="shared" si="6"/>
        <v>49744212.99</v>
      </c>
      <c r="AG35" s="2">
        <v>35080300</v>
      </c>
      <c r="AH35" s="2">
        <v>8330800</v>
      </c>
      <c r="AI35" s="2">
        <v>21233000</v>
      </c>
      <c r="AJ35" s="2">
        <v>11242400</v>
      </c>
      <c r="AK35" s="2">
        <v>699800</v>
      </c>
      <c r="AL35" s="2">
        <v>23086500</v>
      </c>
      <c r="AM35" s="2">
        <f t="shared" si="7"/>
        <v>99672800</v>
      </c>
      <c r="AN35" s="2">
        <v>805000</v>
      </c>
      <c r="AO35" s="2">
        <v>2740916</v>
      </c>
      <c r="AP35" s="2">
        <v>655000</v>
      </c>
      <c r="AQ35" s="2">
        <f t="shared" si="8"/>
        <v>4200916</v>
      </c>
      <c r="AR35" s="2">
        <v>31000</v>
      </c>
      <c r="AS35" s="2">
        <v>181750</v>
      </c>
      <c r="AT35" s="2">
        <f t="shared" si="9"/>
        <v>18657394</v>
      </c>
      <c r="BJ35" s="2">
        <f aca="true" t="shared" si="13" ref="BJ35:BJ66">SUM(AU35:BI35)</f>
        <v>0</v>
      </c>
    </row>
    <row r="36" spans="1:62" ht="12.75">
      <c r="A36" s="28" t="s">
        <v>53</v>
      </c>
      <c r="B36" s="28" t="s">
        <v>738</v>
      </c>
      <c r="C36" s="28" t="s">
        <v>587</v>
      </c>
      <c r="D36" s="5">
        <v>1165895200</v>
      </c>
      <c r="E36" s="5">
        <v>899389300</v>
      </c>
      <c r="F36" s="2">
        <f t="shared" si="0"/>
        <v>2065284500</v>
      </c>
      <c r="H36" s="2">
        <v>2065284500</v>
      </c>
      <c r="I36" s="2">
        <v>1674243</v>
      </c>
      <c r="J36" s="2">
        <f t="shared" si="11"/>
        <v>2066958743</v>
      </c>
      <c r="K36" s="1">
        <v>2.335</v>
      </c>
      <c r="L36" s="1">
        <f t="shared" si="2"/>
        <v>1.850747999658846</v>
      </c>
      <c r="M36" s="2">
        <v>79.97</v>
      </c>
      <c r="O36" s="2">
        <v>0</v>
      </c>
      <c r="P36" s="2">
        <v>540218783</v>
      </c>
      <c r="Q36" s="2">
        <f t="shared" si="12"/>
        <v>2607177526</v>
      </c>
      <c r="R36" s="4">
        <v>4745744.87</v>
      </c>
      <c r="T36" s="2">
        <v>4096.71</v>
      </c>
      <c r="U36" s="2">
        <f t="shared" si="4"/>
        <v>4741648.16</v>
      </c>
      <c r="W36" s="2">
        <f t="shared" si="5"/>
        <v>4741648.16</v>
      </c>
      <c r="X36" s="2">
        <v>0</v>
      </c>
      <c r="Y36" s="2">
        <v>0</v>
      </c>
      <c r="Z36" s="2">
        <v>260717.75</v>
      </c>
      <c r="AA36" s="2">
        <v>27574803</v>
      </c>
      <c r="AB36" s="2">
        <v>0</v>
      </c>
      <c r="AC36" s="2">
        <v>0</v>
      </c>
      <c r="AD36" s="2">
        <v>15675117</v>
      </c>
      <c r="AF36" s="2">
        <f t="shared" si="6"/>
        <v>48252285.91</v>
      </c>
      <c r="AG36" s="2">
        <v>59350600</v>
      </c>
      <c r="AH36" s="2">
        <v>0</v>
      </c>
      <c r="AI36" s="2">
        <v>57053500</v>
      </c>
      <c r="AJ36" s="2">
        <v>14447100</v>
      </c>
      <c r="AK36" s="2">
        <v>742500</v>
      </c>
      <c r="AL36" s="2">
        <v>15583000</v>
      </c>
      <c r="AM36" s="2">
        <f t="shared" si="7"/>
        <v>147176700</v>
      </c>
      <c r="AN36" s="2">
        <v>1871000</v>
      </c>
      <c r="AO36" s="2">
        <v>4198355</v>
      </c>
      <c r="AP36" s="2">
        <v>525000</v>
      </c>
      <c r="AQ36" s="2">
        <f t="shared" si="8"/>
        <v>6594355</v>
      </c>
      <c r="AR36" s="2">
        <v>82000</v>
      </c>
      <c r="AS36" s="2">
        <v>157500</v>
      </c>
      <c r="AT36" s="2">
        <f t="shared" si="9"/>
        <v>22269472</v>
      </c>
      <c r="BJ36" s="2">
        <f t="shared" si="13"/>
        <v>0</v>
      </c>
    </row>
    <row r="37" spans="1:62" ht="12.75">
      <c r="A37" s="28" t="s">
        <v>54</v>
      </c>
      <c r="B37" s="28" t="s">
        <v>739</v>
      </c>
      <c r="C37" s="28" t="s">
        <v>587</v>
      </c>
      <c r="D37" s="5">
        <v>331929975</v>
      </c>
      <c r="E37" s="5">
        <v>567137175</v>
      </c>
      <c r="F37" s="2">
        <f t="shared" si="0"/>
        <v>899067150</v>
      </c>
      <c r="H37" s="2">
        <v>899067150</v>
      </c>
      <c r="I37" s="2">
        <v>1869582</v>
      </c>
      <c r="J37" s="2">
        <f t="shared" si="11"/>
        <v>900936732</v>
      </c>
      <c r="K37" s="1">
        <v>3.084</v>
      </c>
      <c r="L37" s="1">
        <f t="shared" si="2"/>
        <v>1.3060488793771132</v>
      </c>
      <c r="M37" s="2">
        <v>47.24</v>
      </c>
      <c r="O37" s="2">
        <v>0</v>
      </c>
      <c r="P37" s="2">
        <v>1226434240</v>
      </c>
      <c r="Q37" s="2">
        <f t="shared" si="12"/>
        <v>2127370972</v>
      </c>
      <c r="R37" s="4">
        <v>3872371.48</v>
      </c>
      <c r="T37" s="2">
        <v>74915.32</v>
      </c>
      <c r="U37" s="2">
        <f t="shared" si="4"/>
        <v>3797456.16</v>
      </c>
      <c r="W37" s="2">
        <f t="shared" si="5"/>
        <v>3797456.16</v>
      </c>
      <c r="X37" s="2">
        <v>0</v>
      </c>
      <c r="Y37" s="2">
        <v>0</v>
      </c>
      <c r="Z37" s="2">
        <v>212737.1</v>
      </c>
      <c r="AA37" s="2">
        <v>12281614</v>
      </c>
      <c r="AB37" s="2">
        <v>5290400.86</v>
      </c>
      <c r="AC37" s="2">
        <v>0</v>
      </c>
      <c r="AD37" s="2">
        <v>6202296.62</v>
      </c>
      <c r="AF37" s="2">
        <f t="shared" si="6"/>
        <v>27784504.740000002</v>
      </c>
      <c r="AG37" s="2">
        <v>34915500</v>
      </c>
      <c r="AH37" s="2">
        <v>0</v>
      </c>
      <c r="AI37" s="2">
        <v>18055900</v>
      </c>
      <c r="AJ37" s="2">
        <v>11631000</v>
      </c>
      <c r="AK37" s="2">
        <v>0</v>
      </c>
      <c r="AL37" s="2">
        <v>1021190400</v>
      </c>
      <c r="AM37" s="2">
        <f t="shared" si="7"/>
        <v>1085792800</v>
      </c>
      <c r="AN37" s="2">
        <v>1620000</v>
      </c>
      <c r="AO37" s="2">
        <v>10824098.51</v>
      </c>
      <c r="AP37" s="2">
        <v>400000</v>
      </c>
      <c r="AQ37" s="2">
        <f t="shared" si="8"/>
        <v>12844098.51</v>
      </c>
      <c r="AR37" s="2">
        <v>28000</v>
      </c>
      <c r="AS37" s="2">
        <v>56250</v>
      </c>
      <c r="AT37" s="2">
        <f t="shared" si="9"/>
        <v>19046395.13</v>
      </c>
      <c r="BJ37" s="2">
        <f t="shared" si="13"/>
        <v>0</v>
      </c>
    </row>
    <row r="38" spans="1:62" ht="12.75">
      <c r="A38" s="28" t="s">
        <v>55</v>
      </c>
      <c r="B38" s="28" t="s">
        <v>740</v>
      </c>
      <c r="C38" s="28" t="s">
        <v>587</v>
      </c>
      <c r="D38" s="5">
        <v>1395313200</v>
      </c>
      <c r="E38" s="5">
        <v>1612495700</v>
      </c>
      <c r="F38" s="2">
        <f t="shared" si="0"/>
        <v>3007808900</v>
      </c>
      <c r="G38" s="2">
        <v>45000</v>
      </c>
      <c r="H38" s="2">
        <v>3007763900</v>
      </c>
      <c r="I38" s="2">
        <v>1150145</v>
      </c>
      <c r="J38" s="2">
        <f t="shared" si="11"/>
        <v>3008914045</v>
      </c>
      <c r="K38" s="1">
        <v>1.149</v>
      </c>
      <c r="L38" s="1">
        <f t="shared" si="2"/>
        <v>1.188185057427442</v>
      </c>
      <c r="M38" s="2">
        <v>107.83</v>
      </c>
      <c r="O38" s="2">
        <v>100491360</v>
      </c>
      <c r="P38" s="2">
        <v>0</v>
      </c>
      <c r="Q38" s="2">
        <f t="shared" si="12"/>
        <v>2908422685</v>
      </c>
      <c r="R38" s="4">
        <v>5294089.84</v>
      </c>
      <c r="T38" s="2">
        <v>34867.54</v>
      </c>
      <c r="U38" s="2">
        <f t="shared" si="4"/>
        <v>5259222.3</v>
      </c>
      <c r="W38" s="2">
        <f t="shared" si="5"/>
        <v>5259222.3</v>
      </c>
      <c r="X38" s="2">
        <v>0</v>
      </c>
      <c r="Y38" s="2">
        <v>0</v>
      </c>
      <c r="Z38" s="2">
        <v>290842.27</v>
      </c>
      <c r="AA38" s="2">
        <v>12310234.25</v>
      </c>
      <c r="AB38" s="2">
        <v>0</v>
      </c>
      <c r="AC38" s="2">
        <v>0</v>
      </c>
      <c r="AD38" s="2">
        <v>16697144.93</v>
      </c>
      <c r="AF38" s="2">
        <f t="shared" si="6"/>
        <v>34557443.75</v>
      </c>
      <c r="AG38" s="2">
        <v>20959700</v>
      </c>
      <c r="AH38" s="2">
        <v>786900</v>
      </c>
      <c r="AI38" s="2">
        <v>98127600</v>
      </c>
      <c r="AJ38" s="2">
        <v>4894800</v>
      </c>
      <c r="AK38" s="2">
        <v>2682000</v>
      </c>
      <c r="AL38" s="2">
        <v>94023700</v>
      </c>
      <c r="AM38" s="2">
        <f t="shared" si="7"/>
        <v>221474700</v>
      </c>
      <c r="AN38" s="2">
        <v>3000000</v>
      </c>
      <c r="AO38" s="2">
        <v>2202606.49</v>
      </c>
      <c r="AP38" s="2">
        <v>450000</v>
      </c>
      <c r="AQ38" s="2">
        <f t="shared" si="8"/>
        <v>5652606.49</v>
      </c>
      <c r="AR38" s="2">
        <v>4250</v>
      </c>
      <c r="AS38" s="2">
        <v>21750</v>
      </c>
      <c r="AT38" s="2">
        <f t="shared" si="9"/>
        <v>22349751.42</v>
      </c>
      <c r="BD38" s="2">
        <v>45000</v>
      </c>
      <c r="BJ38" s="2">
        <f t="shared" si="13"/>
        <v>45000</v>
      </c>
    </row>
    <row r="39" spans="1:62" ht="12.75">
      <c r="A39" s="28" t="s">
        <v>56</v>
      </c>
      <c r="B39" s="28" t="s">
        <v>741</v>
      </c>
      <c r="C39" s="28" t="s">
        <v>587</v>
      </c>
      <c r="D39" s="5">
        <v>818658500</v>
      </c>
      <c r="E39" s="5">
        <v>580314900</v>
      </c>
      <c r="F39" s="2">
        <f t="shared" si="0"/>
        <v>1398973400</v>
      </c>
      <c r="H39" s="2">
        <v>1398973400</v>
      </c>
      <c r="I39" s="2">
        <v>1433044</v>
      </c>
      <c r="J39" s="2">
        <f t="shared" si="11"/>
        <v>1400406444</v>
      </c>
      <c r="K39" s="1">
        <v>1.908</v>
      </c>
      <c r="L39" s="1">
        <f t="shared" si="2"/>
        <v>1.8856918982612898</v>
      </c>
      <c r="M39" s="2">
        <v>99.15</v>
      </c>
      <c r="O39" s="2">
        <v>0</v>
      </c>
      <c r="P39" s="2">
        <v>15846031</v>
      </c>
      <c r="Q39" s="2">
        <f t="shared" si="12"/>
        <v>1416252475</v>
      </c>
      <c r="R39" s="4">
        <v>2577949.85</v>
      </c>
      <c r="T39" s="2">
        <v>2237.92</v>
      </c>
      <c r="U39" s="2">
        <f t="shared" si="4"/>
        <v>2575711.93</v>
      </c>
      <c r="W39" s="2">
        <f t="shared" si="5"/>
        <v>2575711.93</v>
      </c>
      <c r="X39" s="2">
        <v>0</v>
      </c>
      <c r="Y39" s="2">
        <v>0</v>
      </c>
      <c r="Z39" s="2">
        <v>141625.25</v>
      </c>
      <c r="AA39" s="2">
        <v>16183062</v>
      </c>
      <c r="AB39" s="2">
        <v>0</v>
      </c>
      <c r="AC39" s="2">
        <v>0</v>
      </c>
      <c r="AD39" s="2">
        <v>7805759</v>
      </c>
      <c r="AF39" s="2">
        <f t="shared" si="6"/>
        <v>26706158.18</v>
      </c>
      <c r="AG39" s="2">
        <v>41628700</v>
      </c>
      <c r="AH39" s="2">
        <v>0</v>
      </c>
      <c r="AI39" s="2">
        <v>22972300</v>
      </c>
      <c r="AJ39" s="2">
        <v>14367000</v>
      </c>
      <c r="AK39" s="2">
        <v>37228100</v>
      </c>
      <c r="AL39" s="2">
        <v>11285300</v>
      </c>
      <c r="AM39" s="2">
        <f t="shared" si="7"/>
        <v>127481400</v>
      </c>
      <c r="AN39" s="2">
        <v>700000</v>
      </c>
      <c r="AO39" s="2">
        <v>1493827</v>
      </c>
      <c r="AP39" s="2">
        <v>400000</v>
      </c>
      <c r="AQ39" s="2">
        <f t="shared" si="8"/>
        <v>2593827</v>
      </c>
      <c r="AR39" s="2">
        <v>12000</v>
      </c>
      <c r="AS39" s="2">
        <v>82000</v>
      </c>
      <c r="AT39" s="2">
        <f t="shared" si="9"/>
        <v>10399586</v>
      </c>
      <c r="BJ39" s="2">
        <f t="shared" si="13"/>
        <v>0</v>
      </c>
    </row>
    <row r="40" spans="1:62" ht="12.75">
      <c r="A40" s="28" t="s">
        <v>57</v>
      </c>
      <c r="B40" s="28" t="s">
        <v>742</v>
      </c>
      <c r="C40" s="28" t="s">
        <v>587</v>
      </c>
      <c r="D40" s="5">
        <v>3093391000</v>
      </c>
      <c r="E40" s="5">
        <v>2180895400</v>
      </c>
      <c r="F40" s="2">
        <f t="shared" si="0"/>
        <v>5274286400</v>
      </c>
      <c r="H40" s="2">
        <v>5274286400</v>
      </c>
      <c r="I40" s="2">
        <v>9853722</v>
      </c>
      <c r="J40" s="2">
        <f t="shared" si="11"/>
        <v>5284140122</v>
      </c>
      <c r="K40" s="1">
        <v>1.968</v>
      </c>
      <c r="L40" s="1">
        <f t="shared" si="2"/>
        <v>1.8702030904482667</v>
      </c>
      <c r="M40" s="2">
        <v>95.63</v>
      </c>
      <c r="O40" s="2">
        <v>0</v>
      </c>
      <c r="P40" s="2">
        <v>275708456</v>
      </c>
      <c r="Q40" s="2">
        <f t="shared" si="12"/>
        <v>5559848578</v>
      </c>
      <c r="R40" s="4">
        <v>10120378.31</v>
      </c>
      <c r="T40" s="2">
        <v>65058.26</v>
      </c>
      <c r="U40" s="2">
        <f t="shared" si="4"/>
        <v>10055320.05</v>
      </c>
      <c r="W40" s="2">
        <f t="shared" si="5"/>
        <v>10055320.05</v>
      </c>
      <c r="X40" s="2">
        <v>0</v>
      </c>
      <c r="Y40" s="2">
        <v>0</v>
      </c>
      <c r="Z40" s="2">
        <v>555984.86</v>
      </c>
      <c r="AA40" s="2">
        <v>47303572</v>
      </c>
      <c r="AB40" s="2">
        <v>0</v>
      </c>
      <c r="AC40" s="2">
        <v>334153</v>
      </c>
      <c r="AD40" s="2">
        <v>45731430.02</v>
      </c>
      <c r="AF40" s="2">
        <f t="shared" si="6"/>
        <v>103980459.93</v>
      </c>
      <c r="AG40" s="2">
        <v>74745200</v>
      </c>
      <c r="AH40" s="2">
        <v>55629700</v>
      </c>
      <c r="AI40" s="2">
        <v>150797300</v>
      </c>
      <c r="AJ40" s="2">
        <v>84397900</v>
      </c>
      <c r="AK40" s="2">
        <v>26266500</v>
      </c>
      <c r="AL40" s="2">
        <v>281394800</v>
      </c>
      <c r="AM40" s="2">
        <f t="shared" si="7"/>
        <v>673231400</v>
      </c>
      <c r="AN40" s="2">
        <v>4800000</v>
      </c>
      <c r="AO40" s="2">
        <v>8291691.51</v>
      </c>
      <c r="AP40" s="2">
        <v>1350000</v>
      </c>
      <c r="AQ40" s="2">
        <f t="shared" si="8"/>
        <v>14441691.51</v>
      </c>
      <c r="AR40" s="2">
        <v>30500</v>
      </c>
      <c r="AS40" s="2">
        <v>86000</v>
      </c>
      <c r="AT40" s="2">
        <f t="shared" si="9"/>
        <v>60173121.53</v>
      </c>
      <c r="BJ40" s="2">
        <f t="shared" si="13"/>
        <v>0</v>
      </c>
    </row>
    <row r="41" spans="1:62" ht="12.75">
      <c r="A41" s="28" t="s">
        <v>58</v>
      </c>
      <c r="B41" s="28" t="s">
        <v>743</v>
      </c>
      <c r="C41" s="28" t="s">
        <v>587</v>
      </c>
      <c r="D41" s="5">
        <v>1982067300</v>
      </c>
      <c r="E41" s="5">
        <v>1472800600</v>
      </c>
      <c r="F41" s="2">
        <f t="shared" si="0"/>
        <v>3454867900</v>
      </c>
      <c r="H41" s="2">
        <v>3454867900</v>
      </c>
      <c r="I41" s="2">
        <v>1980256</v>
      </c>
      <c r="J41" s="2">
        <f t="shared" si="11"/>
        <v>3456848156</v>
      </c>
      <c r="K41" s="1">
        <v>0.751</v>
      </c>
      <c r="L41" s="1">
        <f t="shared" si="2"/>
        <v>0.7571351202080527</v>
      </c>
      <c r="M41" s="2">
        <v>102.1</v>
      </c>
      <c r="O41" s="2">
        <v>31979473</v>
      </c>
      <c r="Q41" s="2">
        <f t="shared" si="12"/>
        <v>3424868683</v>
      </c>
      <c r="R41" s="4">
        <v>6234156.61</v>
      </c>
      <c r="T41" s="2">
        <v>169015.86</v>
      </c>
      <c r="U41" s="2">
        <f t="shared" si="4"/>
        <v>6065140.75</v>
      </c>
      <c r="W41" s="2">
        <f t="shared" si="5"/>
        <v>6065140.75</v>
      </c>
      <c r="X41" s="2">
        <v>0</v>
      </c>
      <c r="Y41" s="2">
        <v>0</v>
      </c>
      <c r="Z41" s="2">
        <v>342486.87</v>
      </c>
      <c r="AA41" s="2">
        <v>9463355</v>
      </c>
      <c r="AB41" s="2">
        <v>0</v>
      </c>
      <c r="AC41" s="2">
        <v>0</v>
      </c>
      <c r="AD41" s="2">
        <v>10059901</v>
      </c>
      <c r="AF41" s="2">
        <f t="shared" si="6"/>
        <v>25930883.62</v>
      </c>
      <c r="AG41" s="2">
        <v>82935300</v>
      </c>
      <c r="AH41" s="2">
        <v>72396600</v>
      </c>
      <c r="AI41" s="2">
        <v>751195500</v>
      </c>
      <c r="AJ41" s="2">
        <v>0</v>
      </c>
      <c r="AK41" s="2">
        <v>2628500</v>
      </c>
      <c r="AL41" s="2">
        <v>2746100</v>
      </c>
      <c r="AM41" s="2">
        <f t="shared" si="7"/>
        <v>911902000</v>
      </c>
      <c r="AN41" s="2">
        <v>668000</v>
      </c>
      <c r="AO41" s="2">
        <v>1752077</v>
      </c>
      <c r="AP41" s="2">
        <v>201600</v>
      </c>
      <c r="AQ41" s="2">
        <f t="shared" si="8"/>
        <v>2621677</v>
      </c>
      <c r="AR41" s="2">
        <v>4250</v>
      </c>
      <c r="AS41" s="2">
        <v>42500</v>
      </c>
      <c r="AT41" s="2">
        <f t="shared" si="9"/>
        <v>12681578</v>
      </c>
      <c r="BJ41" s="2">
        <f t="shared" si="13"/>
        <v>0</v>
      </c>
    </row>
    <row r="42" spans="1:62" ht="12.75">
      <c r="A42" s="28" t="s">
        <v>59</v>
      </c>
      <c r="B42" s="28" t="s">
        <v>744</v>
      </c>
      <c r="C42" s="28" t="s">
        <v>587</v>
      </c>
      <c r="D42" s="5">
        <v>3032511100</v>
      </c>
      <c r="E42" s="5">
        <v>2047865800</v>
      </c>
      <c r="F42" s="2">
        <f t="shared" si="0"/>
        <v>5080376900</v>
      </c>
      <c r="H42" s="2">
        <v>5080376900</v>
      </c>
      <c r="I42" s="2">
        <v>10886928</v>
      </c>
      <c r="J42" s="2">
        <f t="shared" si="11"/>
        <v>5091263828</v>
      </c>
      <c r="K42" s="1">
        <v>2.153</v>
      </c>
      <c r="L42" s="1">
        <f t="shared" si="2"/>
        <v>2.032729182125044</v>
      </c>
      <c r="M42" s="2">
        <v>95.08</v>
      </c>
      <c r="O42" s="2">
        <v>0</v>
      </c>
      <c r="P42" s="2">
        <v>300798990</v>
      </c>
      <c r="Q42" s="2">
        <f t="shared" si="12"/>
        <v>5392062818</v>
      </c>
      <c r="R42" s="4">
        <v>9814964.35</v>
      </c>
      <c r="T42" s="2">
        <v>26149.85</v>
      </c>
      <c r="U42" s="2">
        <f t="shared" si="4"/>
        <v>9788814.5</v>
      </c>
      <c r="W42" s="2">
        <f t="shared" si="5"/>
        <v>9788814.5</v>
      </c>
      <c r="X42" s="2">
        <v>0</v>
      </c>
      <c r="Y42" s="2">
        <v>0</v>
      </c>
      <c r="Z42" s="2">
        <v>539206.28</v>
      </c>
      <c r="AA42" s="2">
        <v>69461809.5</v>
      </c>
      <c r="AB42" s="2">
        <v>0</v>
      </c>
      <c r="AC42" s="2">
        <v>0</v>
      </c>
      <c r="AD42" s="2">
        <v>29561641.14</v>
      </c>
      <c r="AE42" s="2">
        <v>254563</v>
      </c>
      <c r="AF42" s="2">
        <f t="shared" si="6"/>
        <v>109606034.42</v>
      </c>
      <c r="AG42" s="2">
        <v>91973100</v>
      </c>
      <c r="AH42" s="2">
        <v>0</v>
      </c>
      <c r="AI42" s="2">
        <v>157631800</v>
      </c>
      <c r="AJ42" s="2">
        <v>51882600</v>
      </c>
      <c r="AK42" s="2">
        <v>17889200</v>
      </c>
      <c r="AL42" s="2">
        <v>23338500</v>
      </c>
      <c r="AM42" s="2">
        <f t="shared" si="7"/>
        <v>342715200</v>
      </c>
      <c r="AN42" s="2">
        <v>5014214</v>
      </c>
      <c r="AO42" s="2">
        <v>9670218.96</v>
      </c>
      <c r="AP42" s="2">
        <v>884690</v>
      </c>
      <c r="AQ42" s="2">
        <f t="shared" si="8"/>
        <v>15569122.96</v>
      </c>
      <c r="AR42" s="2">
        <v>113750</v>
      </c>
      <c r="AS42" s="2">
        <v>343500</v>
      </c>
      <c r="AT42" s="2">
        <f t="shared" si="9"/>
        <v>45130764.1</v>
      </c>
      <c r="BJ42" s="2">
        <f t="shared" si="13"/>
        <v>0</v>
      </c>
    </row>
    <row r="43" spans="1:62" ht="12.75">
      <c r="A43" s="28" t="s">
        <v>60</v>
      </c>
      <c r="B43" s="28" t="s">
        <v>745</v>
      </c>
      <c r="C43" s="28" t="s">
        <v>587</v>
      </c>
      <c r="D43" s="5">
        <v>291383300</v>
      </c>
      <c r="E43" s="5">
        <v>329757200</v>
      </c>
      <c r="F43" s="2">
        <f t="shared" si="0"/>
        <v>621140500</v>
      </c>
      <c r="G43" s="2">
        <v>40000</v>
      </c>
      <c r="H43" s="2">
        <v>621100500</v>
      </c>
      <c r="I43" s="2">
        <v>283211</v>
      </c>
      <c r="J43" s="2">
        <f t="shared" si="11"/>
        <v>621383711</v>
      </c>
      <c r="K43" s="1">
        <v>4.15</v>
      </c>
      <c r="L43" s="1">
        <f t="shared" si="2"/>
        <v>1.6318101627247599</v>
      </c>
      <c r="M43" s="2">
        <v>39.64</v>
      </c>
      <c r="O43" s="2">
        <v>0</v>
      </c>
      <c r="P43" s="2">
        <v>958605591</v>
      </c>
      <c r="Q43" s="2">
        <f t="shared" si="12"/>
        <v>1579989302</v>
      </c>
      <c r="R43" s="4">
        <v>2875993.7</v>
      </c>
      <c r="T43" s="2">
        <v>21305</v>
      </c>
      <c r="U43" s="2">
        <f t="shared" si="4"/>
        <v>2854688.7</v>
      </c>
      <c r="W43" s="2">
        <f t="shared" si="5"/>
        <v>2854688.7</v>
      </c>
      <c r="X43" s="2">
        <v>0</v>
      </c>
      <c r="Y43" s="2">
        <v>0</v>
      </c>
      <c r="Z43" s="2">
        <v>157998.93</v>
      </c>
      <c r="AA43" s="2">
        <v>11749560</v>
      </c>
      <c r="AB43" s="2">
        <v>0</v>
      </c>
      <c r="AC43" s="2">
        <v>0</v>
      </c>
      <c r="AD43" s="4">
        <v>11020178.37</v>
      </c>
      <c r="AE43" s="4"/>
      <c r="AF43" s="2">
        <f t="shared" si="6"/>
        <v>25782426</v>
      </c>
      <c r="AG43" s="2">
        <v>10145700</v>
      </c>
      <c r="AH43" s="2">
        <v>9403500</v>
      </c>
      <c r="AI43" s="2">
        <v>25962200</v>
      </c>
      <c r="AJ43" s="2">
        <v>8510700</v>
      </c>
      <c r="AK43" s="2">
        <v>58890000</v>
      </c>
      <c r="AL43" s="2">
        <v>7643600</v>
      </c>
      <c r="AM43" s="2">
        <f t="shared" si="7"/>
        <v>120555700</v>
      </c>
      <c r="AN43" s="2">
        <v>805000</v>
      </c>
      <c r="AO43" s="2">
        <v>2836075.26</v>
      </c>
      <c r="AP43" s="2">
        <v>520000</v>
      </c>
      <c r="AQ43" s="2">
        <f t="shared" si="8"/>
        <v>4161075.26</v>
      </c>
      <c r="AR43" s="2">
        <v>65000</v>
      </c>
      <c r="AS43" s="2">
        <v>41750</v>
      </c>
      <c r="AT43" s="2">
        <f t="shared" si="9"/>
        <v>15181253.629999999</v>
      </c>
      <c r="BD43" s="2">
        <v>40000</v>
      </c>
      <c r="BJ43" s="2">
        <f t="shared" si="13"/>
        <v>40000</v>
      </c>
    </row>
    <row r="44" spans="1:62" ht="12.75">
      <c r="A44" s="28" t="s">
        <v>61</v>
      </c>
      <c r="B44" s="28" t="s">
        <v>746</v>
      </c>
      <c r="C44" s="28" t="s">
        <v>587</v>
      </c>
      <c r="D44" s="5">
        <v>3304399360</v>
      </c>
      <c r="E44" s="5">
        <v>2769301160</v>
      </c>
      <c r="F44" s="2">
        <f t="shared" si="0"/>
        <v>6073700520</v>
      </c>
      <c r="H44" s="2">
        <v>6073700520</v>
      </c>
      <c r="I44" s="2">
        <v>8723969</v>
      </c>
      <c r="J44" s="2">
        <f t="shared" si="11"/>
        <v>6082424489</v>
      </c>
      <c r="K44" s="1">
        <v>1.892</v>
      </c>
      <c r="L44" s="1">
        <f t="shared" si="2"/>
        <v>1.7457266732184138</v>
      </c>
      <c r="M44" s="2">
        <v>92.71</v>
      </c>
      <c r="O44" s="2">
        <v>0</v>
      </c>
      <c r="P44" s="2">
        <v>506475492</v>
      </c>
      <c r="Q44" s="2">
        <f t="shared" si="12"/>
        <v>6588899981</v>
      </c>
      <c r="R44" s="4">
        <v>11993520.96</v>
      </c>
      <c r="T44" s="2">
        <v>46835.85</v>
      </c>
      <c r="U44" s="2">
        <f t="shared" si="4"/>
        <v>11946685.110000001</v>
      </c>
      <c r="W44" s="2">
        <f t="shared" si="5"/>
        <v>11946685.110000001</v>
      </c>
      <c r="X44" s="2">
        <v>0</v>
      </c>
      <c r="Y44" s="2">
        <v>0</v>
      </c>
      <c r="Z44" s="2">
        <v>658890</v>
      </c>
      <c r="AA44" s="2">
        <v>46977654.5</v>
      </c>
      <c r="AB44" s="2">
        <v>0</v>
      </c>
      <c r="AC44" s="2">
        <v>0</v>
      </c>
      <c r="AD44" s="2">
        <v>55440954.83</v>
      </c>
      <c r="AF44" s="2">
        <f t="shared" si="6"/>
        <v>115024184.44</v>
      </c>
      <c r="AG44" s="2">
        <v>54473900</v>
      </c>
      <c r="AH44" s="2">
        <v>16298900</v>
      </c>
      <c r="AI44" s="2">
        <v>200781900</v>
      </c>
      <c r="AJ44" s="2">
        <v>29892600</v>
      </c>
      <c r="AK44" s="2">
        <v>11283100</v>
      </c>
      <c r="AL44" s="2">
        <v>47857000</v>
      </c>
      <c r="AM44" s="2">
        <f t="shared" si="7"/>
        <v>360587400</v>
      </c>
      <c r="AN44" s="2">
        <v>1331000</v>
      </c>
      <c r="AO44" s="2">
        <v>7748576.57</v>
      </c>
      <c r="AP44" s="2">
        <v>2273000</v>
      </c>
      <c r="AQ44" s="2">
        <f t="shared" si="8"/>
        <v>11352576.57</v>
      </c>
      <c r="AR44" s="2">
        <v>53000</v>
      </c>
      <c r="AS44" s="2">
        <v>199250</v>
      </c>
      <c r="AT44" s="2">
        <f t="shared" si="9"/>
        <v>66793531.4</v>
      </c>
      <c r="BJ44" s="2">
        <f t="shared" si="13"/>
        <v>0</v>
      </c>
    </row>
    <row r="45" spans="1:62" ht="12.75">
      <c r="A45" s="28" t="s">
        <v>62</v>
      </c>
      <c r="B45" s="28" t="s">
        <v>747</v>
      </c>
      <c r="C45" s="28" t="s">
        <v>587</v>
      </c>
      <c r="D45" s="5">
        <v>2296446400</v>
      </c>
      <c r="E45" s="5">
        <v>2643675000</v>
      </c>
      <c r="F45" s="2">
        <f t="shared" si="0"/>
        <v>4940121400</v>
      </c>
      <c r="H45" s="2">
        <v>4940121400</v>
      </c>
      <c r="I45" s="2">
        <v>5581035</v>
      </c>
      <c r="J45" s="2">
        <f t="shared" si="11"/>
        <v>4945702435</v>
      </c>
      <c r="K45" s="1">
        <v>1.196</v>
      </c>
      <c r="L45" s="1">
        <f t="shared" si="2"/>
        <v>1.2145127260948452</v>
      </c>
      <c r="M45" s="2">
        <v>101.7</v>
      </c>
      <c r="O45" s="2">
        <v>76469905</v>
      </c>
      <c r="P45" s="2">
        <v>0</v>
      </c>
      <c r="Q45" s="2">
        <f t="shared" si="12"/>
        <v>4869232530</v>
      </c>
      <c r="R45" s="4">
        <v>8863276.51</v>
      </c>
      <c r="T45" s="2">
        <v>28974.64</v>
      </c>
      <c r="U45" s="2">
        <f t="shared" si="4"/>
        <v>8834301.87</v>
      </c>
      <c r="W45" s="2">
        <f t="shared" si="5"/>
        <v>8834301.87</v>
      </c>
      <c r="X45" s="2">
        <v>0</v>
      </c>
      <c r="Y45" s="2">
        <v>0</v>
      </c>
      <c r="Z45" s="2">
        <v>486923.25</v>
      </c>
      <c r="AA45" s="2">
        <v>23643354.5</v>
      </c>
      <c r="AB45" s="2">
        <v>16672797.46</v>
      </c>
      <c r="AC45" s="2">
        <v>0</v>
      </c>
      <c r="AD45" s="2">
        <v>9500071.66</v>
      </c>
      <c r="AF45" s="2">
        <f t="shared" si="6"/>
        <v>59137448.739999995</v>
      </c>
      <c r="AG45" s="2">
        <v>80685400</v>
      </c>
      <c r="AH45" s="2">
        <v>11592800</v>
      </c>
      <c r="AI45" s="2">
        <v>72038300</v>
      </c>
      <c r="AJ45" s="2">
        <v>34801600</v>
      </c>
      <c r="AK45" s="2">
        <v>12090500</v>
      </c>
      <c r="AL45" s="2">
        <v>8040500</v>
      </c>
      <c r="AM45" s="2">
        <f t="shared" si="7"/>
        <v>219249100</v>
      </c>
      <c r="AN45" s="2">
        <v>1344000</v>
      </c>
      <c r="AO45" s="2">
        <v>3254542.58</v>
      </c>
      <c r="AP45" s="2">
        <v>615000</v>
      </c>
      <c r="AQ45" s="2">
        <f t="shared" si="8"/>
        <v>5213542.58</v>
      </c>
      <c r="AR45" s="2">
        <v>3250</v>
      </c>
      <c r="AS45" s="2">
        <v>70000</v>
      </c>
      <c r="AT45" s="2">
        <f t="shared" si="9"/>
        <v>14713614.24</v>
      </c>
      <c r="BJ45" s="2">
        <f t="shared" si="13"/>
        <v>0</v>
      </c>
    </row>
    <row r="46" spans="1:62" ht="12.75">
      <c r="A46" s="28" t="s">
        <v>63</v>
      </c>
      <c r="B46" s="28" t="s">
        <v>748</v>
      </c>
      <c r="C46" s="28" t="s">
        <v>587</v>
      </c>
      <c r="D46" s="5">
        <v>573297500</v>
      </c>
      <c r="E46" s="5">
        <v>599690200</v>
      </c>
      <c r="F46" s="2">
        <f t="shared" si="0"/>
        <v>1172987700</v>
      </c>
      <c r="G46" s="2">
        <v>620500</v>
      </c>
      <c r="H46" s="2">
        <v>1172367200</v>
      </c>
      <c r="I46" s="2">
        <v>826517</v>
      </c>
      <c r="J46" s="2">
        <f t="shared" si="11"/>
        <v>1173193717</v>
      </c>
      <c r="K46" s="1">
        <v>4.096</v>
      </c>
      <c r="L46" s="1">
        <f t="shared" si="2"/>
        <v>1.7373484686104481</v>
      </c>
      <c r="M46" s="2">
        <v>42.85</v>
      </c>
      <c r="O46" s="2">
        <v>0</v>
      </c>
      <c r="P46" s="2">
        <v>1592721327</v>
      </c>
      <c r="Q46" s="2">
        <f t="shared" si="12"/>
        <v>2765915044</v>
      </c>
      <c r="R46" s="4">
        <v>5034688.67</v>
      </c>
      <c r="T46" s="2">
        <v>45155.01</v>
      </c>
      <c r="U46" s="2">
        <f t="shared" si="4"/>
        <v>4989533.66</v>
      </c>
      <c r="W46" s="2">
        <f t="shared" si="5"/>
        <v>4989533.66</v>
      </c>
      <c r="X46" s="2">
        <v>0</v>
      </c>
      <c r="Y46" s="2">
        <v>0</v>
      </c>
      <c r="Z46" s="2">
        <v>276591.5</v>
      </c>
      <c r="AA46" s="2">
        <v>22506018.5</v>
      </c>
      <c r="AB46" s="2">
        <v>0</v>
      </c>
      <c r="AC46" s="2">
        <v>0</v>
      </c>
      <c r="AD46" s="2">
        <v>20281439</v>
      </c>
      <c r="AF46" s="2">
        <f t="shared" si="6"/>
        <v>48053582.66</v>
      </c>
      <c r="AG46" s="2">
        <v>46815800</v>
      </c>
      <c r="AH46" s="2">
        <v>7128200</v>
      </c>
      <c r="AI46" s="2">
        <v>36092000</v>
      </c>
      <c r="AJ46" s="2">
        <v>34135700</v>
      </c>
      <c r="AK46" s="4">
        <v>4782500</v>
      </c>
      <c r="AL46" s="2">
        <v>43202200</v>
      </c>
      <c r="AM46" s="2">
        <f t="shared" si="7"/>
        <v>172156400</v>
      </c>
      <c r="AN46" s="2">
        <v>2000000</v>
      </c>
      <c r="AO46" s="2">
        <v>5954249</v>
      </c>
      <c r="AP46" s="2">
        <v>900000</v>
      </c>
      <c r="AQ46" s="2">
        <f t="shared" si="8"/>
        <v>8854249</v>
      </c>
      <c r="AR46" s="2">
        <v>101250</v>
      </c>
      <c r="AS46" s="2">
        <v>134000</v>
      </c>
      <c r="AT46" s="2">
        <f t="shared" si="9"/>
        <v>29135688</v>
      </c>
      <c r="BD46" s="2">
        <v>485100</v>
      </c>
      <c r="BI46" s="2">
        <v>135400</v>
      </c>
      <c r="BJ46" s="2">
        <f t="shared" si="13"/>
        <v>620500</v>
      </c>
    </row>
    <row r="47" spans="1:62" ht="12.75">
      <c r="A47" s="28" t="s">
        <v>64</v>
      </c>
      <c r="B47" s="28" t="s">
        <v>749</v>
      </c>
      <c r="C47" s="28" t="s">
        <v>587</v>
      </c>
      <c r="D47" s="5">
        <v>1318785700</v>
      </c>
      <c r="E47" s="5">
        <v>984620200</v>
      </c>
      <c r="F47" s="2">
        <f t="shared" si="0"/>
        <v>2303405900</v>
      </c>
      <c r="H47" s="2">
        <v>2303405900</v>
      </c>
      <c r="I47" s="2">
        <v>1533981</v>
      </c>
      <c r="J47" s="2">
        <f t="shared" si="11"/>
        <v>2304939881</v>
      </c>
      <c r="K47" s="1">
        <v>2.411</v>
      </c>
      <c r="L47" s="1">
        <f t="shared" si="2"/>
        <v>2.0731136250687747</v>
      </c>
      <c r="M47" s="2">
        <v>86.28</v>
      </c>
      <c r="O47" s="2">
        <v>0</v>
      </c>
      <c r="P47" s="2">
        <v>374872860</v>
      </c>
      <c r="Q47" s="2">
        <f t="shared" si="12"/>
        <v>2679812741</v>
      </c>
      <c r="R47" s="4">
        <v>4877959.96</v>
      </c>
      <c r="T47" s="2">
        <v>19877.17</v>
      </c>
      <c r="U47" s="2">
        <f t="shared" si="4"/>
        <v>4858082.79</v>
      </c>
      <c r="W47" s="2">
        <f t="shared" si="5"/>
        <v>4858082.79</v>
      </c>
      <c r="X47" s="2">
        <v>0</v>
      </c>
      <c r="Y47" s="2">
        <v>0</v>
      </c>
      <c r="Z47" s="5">
        <v>267981.27</v>
      </c>
      <c r="AA47" s="2">
        <v>38813281</v>
      </c>
      <c r="AB47" s="2">
        <v>0</v>
      </c>
      <c r="AC47" s="2">
        <v>0</v>
      </c>
      <c r="AD47" s="2">
        <v>11616218</v>
      </c>
      <c r="AF47" s="2">
        <f t="shared" si="6"/>
        <v>55555563.06</v>
      </c>
      <c r="AG47" s="2">
        <v>68270400</v>
      </c>
      <c r="AH47" s="2">
        <v>0</v>
      </c>
      <c r="AI47" s="2">
        <v>128328100</v>
      </c>
      <c r="AJ47" s="2">
        <v>37537500</v>
      </c>
      <c r="AK47" s="2">
        <v>132600</v>
      </c>
      <c r="AL47" s="2">
        <v>15190100</v>
      </c>
      <c r="AM47" s="2">
        <f t="shared" si="7"/>
        <v>249458700</v>
      </c>
      <c r="AN47" s="2">
        <v>950000</v>
      </c>
      <c r="AO47" s="2">
        <v>2962580</v>
      </c>
      <c r="AP47" s="2">
        <v>578000</v>
      </c>
      <c r="AQ47" s="2">
        <f t="shared" si="8"/>
        <v>4490580</v>
      </c>
      <c r="AR47" s="2">
        <v>11250</v>
      </c>
      <c r="AS47" s="2">
        <v>99000</v>
      </c>
      <c r="AT47" s="2">
        <f t="shared" si="9"/>
        <v>16106798</v>
      </c>
      <c r="BJ47" s="2">
        <f t="shared" si="13"/>
        <v>0</v>
      </c>
    </row>
    <row r="48" spans="1:62" ht="12.75">
      <c r="A48" s="28" t="s">
        <v>65</v>
      </c>
      <c r="B48" s="28" t="s">
        <v>750</v>
      </c>
      <c r="C48" s="28" t="s">
        <v>587</v>
      </c>
      <c r="D48" s="5">
        <v>3260693200</v>
      </c>
      <c r="E48" s="5">
        <v>2811012200</v>
      </c>
      <c r="F48" s="2">
        <f t="shared" si="0"/>
        <v>6071705400</v>
      </c>
      <c r="H48" s="2">
        <v>6071705400</v>
      </c>
      <c r="I48" s="2">
        <v>24540672</v>
      </c>
      <c r="J48" s="2">
        <f t="shared" si="11"/>
        <v>6096246072</v>
      </c>
      <c r="K48" s="1">
        <v>2.215</v>
      </c>
      <c r="L48" s="1">
        <f t="shared" si="2"/>
        <v>2.0661353772109097</v>
      </c>
      <c r="M48" s="2">
        <v>94.2</v>
      </c>
      <c r="O48" s="2">
        <v>0</v>
      </c>
      <c r="P48" s="2">
        <v>437169117</v>
      </c>
      <c r="Q48" s="2">
        <f t="shared" si="12"/>
        <v>6533415189</v>
      </c>
      <c r="R48" s="4">
        <v>11892524.13</v>
      </c>
      <c r="T48" s="2">
        <v>199230.71</v>
      </c>
      <c r="U48" s="2">
        <f t="shared" si="4"/>
        <v>11693293.42</v>
      </c>
      <c r="W48" s="2">
        <f t="shared" si="5"/>
        <v>11693293.42</v>
      </c>
      <c r="X48" s="2">
        <v>0</v>
      </c>
      <c r="Y48" s="2">
        <v>0</v>
      </c>
      <c r="Z48" s="2">
        <v>653341.52</v>
      </c>
      <c r="AA48" s="2">
        <v>61883694</v>
      </c>
      <c r="AB48" s="2">
        <v>0</v>
      </c>
      <c r="AC48" s="2">
        <v>0</v>
      </c>
      <c r="AD48" s="2">
        <v>60758873.62</v>
      </c>
      <c r="AF48" s="2">
        <f t="shared" si="6"/>
        <v>134989202.56</v>
      </c>
      <c r="AG48" s="2">
        <v>76538200</v>
      </c>
      <c r="AH48" s="2">
        <v>88799400</v>
      </c>
      <c r="AI48" s="2">
        <v>356457500</v>
      </c>
      <c r="AJ48" s="2">
        <v>75593700</v>
      </c>
      <c r="AK48" s="2">
        <v>57880300</v>
      </c>
      <c r="AL48" s="2">
        <v>122723500</v>
      </c>
      <c r="AM48" s="2">
        <f t="shared" si="7"/>
        <v>777992600</v>
      </c>
      <c r="AN48" s="2">
        <v>4000000</v>
      </c>
      <c r="AO48" s="2">
        <v>12170079</v>
      </c>
      <c r="AP48" s="2">
        <v>2400000</v>
      </c>
      <c r="AQ48" s="2">
        <f t="shared" si="8"/>
        <v>18570079</v>
      </c>
      <c r="AR48" s="2">
        <v>62500</v>
      </c>
      <c r="AS48" s="2">
        <v>134000</v>
      </c>
      <c r="AT48" s="2">
        <f t="shared" si="9"/>
        <v>79328952.62</v>
      </c>
      <c r="BJ48" s="2">
        <f t="shared" si="13"/>
        <v>0</v>
      </c>
    </row>
    <row r="49" spans="1:62" ht="12.75">
      <c r="A49" s="28" t="s">
        <v>66</v>
      </c>
      <c r="B49" s="28" t="s">
        <v>751</v>
      </c>
      <c r="C49" s="28" t="s">
        <v>587</v>
      </c>
      <c r="D49" s="5">
        <v>714167700</v>
      </c>
      <c r="E49" s="5">
        <v>374970100</v>
      </c>
      <c r="F49" s="2">
        <f t="shared" si="0"/>
        <v>1089137800</v>
      </c>
      <c r="H49" s="2">
        <v>1089137800</v>
      </c>
      <c r="I49" s="2">
        <v>1107483</v>
      </c>
      <c r="J49" s="2">
        <f t="shared" si="11"/>
        <v>1090245283</v>
      </c>
      <c r="K49" s="1">
        <v>1.901</v>
      </c>
      <c r="L49" s="1">
        <f t="shared" si="2"/>
        <v>1.7793997447799175</v>
      </c>
      <c r="M49" s="2">
        <v>93.7</v>
      </c>
      <c r="O49" s="2">
        <v>0</v>
      </c>
      <c r="P49" s="2">
        <v>73912323</v>
      </c>
      <c r="Q49" s="2">
        <f t="shared" si="12"/>
        <v>1164157606</v>
      </c>
      <c r="R49" s="4">
        <v>2119071.27</v>
      </c>
      <c r="T49" s="2">
        <v>2223.58</v>
      </c>
      <c r="U49" s="2">
        <f t="shared" si="4"/>
        <v>2116847.69</v>
      </c>
      <c r="W49" s="2">
        <f t="shared" si="5"/>
        <v>2116847.69</v>
      </c>
      <c r="X49" s="2">
        <v>0</v>
      </c>
      <c r="Y49" s="2">
        <v>0</v>
      </c>
      <c r="Z49" s="5">
        <v>116415.76</v>
      </c>
      <c r="AA49" s="2">
        <v>9756330</v>
      </c>
      <c r="AB49" s="2">
        <v>4328698.02</v>
      </c>
      <c r="AC49" s="2">
        <v>0</v>
      </c>
      <c r="AD49" s="2">
        <v>4287702</v>
      </c>
      <c r="AE49" s="2">
        <v>109024</v>
      </c>
      <c r="AF49" s="2">
        <f t="shared" si="6"/>
        <v>20715017.47</v>
      </c>
      <c r="AG49" s="2">
        <v>14492000</v>
      </c>
      <c r="AH49" s="2">
        <v>0</v>
      </c>
      <c r="AI49" s="2">
        <v>55695800</v>
      </c>
      <c r="AJ49" s="2">
        <v>12596600</v>
      </c>
      <c r="AK49" s="2">
        <v>632800</v>
      </c>
      <c r="AL49" s="2">
        <v>4071000</v>
      </c>
      <c r="AM49" s="2">
        <f t="shared" si="7"/>
        <v>87488200</v>
      </c>
      <c r="AN49" s="2">
        <v>716000</v>
      </c>
      <c r="AO49" s="2">
        <v>1065337</v>
      </c>
      <c r="AP49" s="2">
        <v>95000</v>
      </c>
      <c r="AQ49" s="2">
        <f t="shared" si="8"/>
        <v>1876337</v>
      </c>
      <c r="AR49" s="2">
        <v>4000</v>
      </c>
      <c r="AS49" s="2">
        <v>46250</v>
      </c>
      <c r="AT49" s="2">
        <f t="shared" si="9"/>
        <v>6164039</v>
      </c>
      <c r="BJ49" s="2">
        <f t="shared" si="13"/>
        <v>0</v>
      </c>
    </row>
    <row r="50" spans="1:62" ht="12.75">
      <c r="A50" s="28" t="s">
        <v>67</v>
      </c>
      <c r="B50" s="28" t="s">
        <v>752</v>
      </c>
      <c r="C50" s="28" t="s">
        <v>587</v>
      </c>
      <c r="D50" s="5">
        <v>957786900</v>
      </c>
      <c r="E50" s="5">
        <v>908701700</v>
      </c>
      <c r="F50" s="2">
        <f t="shared" si="0"/>
        <v>1866488600</v>
      </c>
      <c r="H50" s="2">
        <v>1866488600</v>
      </c>
      <c r="I50" s="2">
        <v>1173444</v>
      </c>
      <c r="J50" s="2">
        <f t="shared" si="11"/>
        <v>1867662044</v>
      </c>
      <c r="K50" s="1">
        <v>2.07</v>
      </c>
      <c r="L50" s="1">
        <f t="shared" si="2"/>
        <v>1.9870122037004996</v>
      </c>
      <c r="M50" s="2">
        <v>96.26</v>
      </c>
      <c r="O50" s="2">
        <v>0</v>
      </c>
      <c r="P50" s="2">
        <v>77789010</v>
      </c>
      <c r="Q50" s="2">
        <f t="shared" si="12"/>
        <v>1945451054</v>
      </c>
      <c r="R50" s="4">
        <v>3541229.65</v>
      </c>
      <c r="T50" s="2">
        <v>4442.64</v>
      </c>
      <c r="U50" s="2">
        <f t="shared" si="4"/>
        <v>3536787.01</v>
      </c>
      <c r="W50" s="2">
        <f t="shared" si="5"/>
        <v>3536787.01</v>
      </c>
      <c r="X50" s="2">
        <v>0</v>
      </c>
      <c r="Y50" s="2">
        <v>0</v>
      </c>
      <c r="Z50" s="2">
        <v>194545.11</v>
      </c>
      <c r="AA50" s="2">
        <v>21488634</v>
      </c>
      <c r="AB50" s="2">
        <v>0</v>
      </c>
      <c r="AC50" s="2">
        <v>0</v>
      </c>
      <c r="AD50" s="2">
        <v>13436383.74</v>
      </c>
      <c r="AF50" s="2">
        <f t="shared" si="6"/>
        <v>38656349.86</v>
      </c>
      <c r="AG50" s="2">
        <v>38613900</v>
      </c>
      <c r="AH50" s="2">
        <v>0</v>
      </c>
      <c r="AI50" s="2">
        <v>38930800</v>
      </c>
      <c r="AJ50" s="2">
        <v>25274300</v>
      </c>
      <c r="AK50" s="2">
        <v>0</v>
      </c>
      <c r="AL50" s="2">
        <v>14369600</v>
      </c>
      <c r="AM50" s="2">
        <f t="shared" si="7"/>
        <v>117188600</v>
      </c>
      <c r="AN50" s="2">
        <v>1300000</v>
      </c>
      <c r="AO50" s="2">
        <v>2855893.93</v>
      </c>
      <c r="AP50" s="2">
        <v>340000</v>
      </c>
      <c r="AQ50" s="2">
        <f t="shared" si="8"/>
        <v>4495893.93</v>
      </c>
      <c r="AR50" s="2">
        <v>25000</v>
      </c>
      <c r="AS50" s="2">
        <v>116750</v>
      </c>
      <c r="AT50" s="2">
        <f t="shared" si="9"/>
        <v>17932277.67</v>
      </c>
      <c r="BJ50" s="2">
        <f t="shared" si="13"/>
        <v>0</v>
      </c>
    </row>
    <row r="51" spans="1:62" ht="12.75">
      <c r="A51" s="28" t="s">
        <v>68</v>
      </c>
      <c r="B51" s="28" t="s">
        <v>753</v>
      </c>
      <c r="C51" s="28" t="s">
        <v>587</v>
      </c>
      <c r="D51" s="5">
        <v>371684400</v>
      </c>
      <c r="E51" s="5">
        <v>399099800</v>
      </c>
      <c r="F51" s="2">
        <f t="shared" si="0"/>
        <v>770784200</v>
      </c>
      <c r="H51" s="2">
        <v>770784200</v>
      </c>
      <c r="I51" s="2">
        <v>323307</v>
      </c>
      <c r="J51" s="2">
        <f t="shared" si="11"/>
        <v>771107507</v>
      </c>
      <c r="K51" s="1">
        <v>2.394</v>
      </c>
      <c r="L51" s="1">
        <f t="shared" si="2"/>
        <v>1.8479911287288284</v>
      </c>
      <c r="M51" s="2">
        <v>77.3</v>
      </c>
      <c r="O51" s="2">
        <v>0</v>
      </c>
      <c r="P51" s="2">
        <v>227427182</v>
      </c>
      <c r="Q51" s="2">
        <f t="shared" si="12"/>
        <v>998534689</v>
      </c>
      <c r="R51" s="4">
        <v>1817594.25</v>
      </c>
      <c r="T51" s="2">
        <v>0</v>
      </c>
      <c r="U51" s="2">
        <f t="shared" si="4"/>
        <v>1817594.25</v>
      </c>
      <c r="W51" s="2">
        <f t="shared" si="5"/>
        <v>1817594.25</v>
      </c>
      <c r="X51" s="2">
        <v>0</v>
      </c>
      <c r="Y51" s="2">
        <v>0</v>
      </c>
      <c r="Z51" s="5">
        <v>99853.47</v>
      </c>
      <c r="AA51" s="4">
        <v>7413793</v>
      </c>
      <c r="AB51" s="2">
        <v>3869982.75</v>
      </c>
      <c r="AC51" s="2">
        <v>0</v>
      </c>
      <c r="AD51" s="2">
        <v>5251609</v>
      </c>
      <c r="AF51" s="2">
        <f t="shared" si="6"/>
        <v>18452832.47</v>
      </c>
      <c r="AG51" s="2">
        <v>8180700</v>
      </c>
      <c r="AH51" s="2">
        <v>0</v>
      </c>
      <c r="AI51" s="2">
        <v>53440200</v>
      </c>
      <c r="AJ51" s="2">
        <v>8942500</v>
      </c>
      <c r="AK51" s="2">
        <v>0</v>
      </c>
      <c r="AL51" s="2">
        <v>1683400</v>
      </c>
      <c r="AM51" s="2">
        <f t="shared" si="7"/>
        <v>72246800</v>
      </c>
      <c r="AN51" s="2">
        <v>262000</v>
      </c>
      <c r="AO51" s="2">
        <v>1165402</v>
      </c>
      <c r="AP51" s="2">
        <v>155000</v>
      </c>
      <c r="AQ51" s="2">
        <f t="shared" si="8"/>
        <v>1582402</v>
      </c>
      <c r="AR51" s="2">
        <v>2750</v>
      </c>
      <c r="AS51" s="2">
        <v>29750</v>
      </c>
      <c r="AT51" s="2">
        <f t="shared" si="9"/>
        <v>6834011</v>
      </c>
      <c r="BJ51" s="2">
        <f t="shared" si="13"/>
        <v>0</v>
      </c>
    </row>
    <row r="52" spans="1:62" ht="12.75">
      <c r="A52" s="28" t="s">
        <v>69</v>
      </c>
      <c r="B52" s="28" t="s">
        <v>754</v>
      </c>
      <c r="C52" s="28" t="s">
        <v>587</v>
      </c>
      <c r="D52" s="5">
        <v>1271305700</v>
      </c>
      <c r="E52" s="5">
        <v>689098900</v>
      </c>
      <c r="F52" s="2">
        <f t="shared" si="0"/>
        <v>1960404600</v>
      </c>
      <c r="H52" s="2">
        <v>1960404600</v>
      </c>
      <c r="I52" s="2">
        <v>7084084</v>
      </c>
      <c r="J52" s="2">
        <f t="shared" si="11"/>
        <v>1967488684</v>
      </c>
      <c r="K52" s="1">
        <v>1.93</v>
      </c>
      <c r="L52" s="1">
        <f t="shared" si="2"/>
        <v>1.8448889796901888</v>
      </c>
      <c r="M52" s="2">
        <v>95.79</v>
      </c>
      <c r="O52" s="2">
        <v>0</v>
      </c>
      <c r="P52" s="2">
        <v>90675677</v>
      </c>
      <c r="Q52" s="2">
        <f t="shared" si="12"/>
        <v>2058164361</v>
      </c>
      <c r="R52" s="4">
        <v>3746397.35</v>
      </c>
      <c r="T52" s="2">
        <v>1772.5</v>
      </c>
      <c r="U52" s="2">
        <f t="shared" si="4"/>
        <v>3744624.85</v>
      </c>
      <c r="W52" s="2">
        <f t="shared" si="5"/>
        <v>3744624.85</v>
      </c>
      <c r="X52" s="2">
        <v>0</v>
      </c>
      <c r="Y52" s="2">
        <v>0</v>
      </c>
      <c r="Z52" s="2">
        <v>205816.44</v>
      </c>
      <c r="AA52" s="2">
        <v>16938702</v>
      </c>
      <c r="AB52" s="2">
        <v>9133015.19</v>
      </c>
      <c r="AC52" s="2">
        <v>0</v>
      </c>
      <c r="AD52" s="2">
        <v>7948689</v>
      </c>
      <c r="AF52" s="2">
        <f t="shared" si="6"/>
        <v>37970847.48</v>
      </c>
      <c r="AG52" s="2">
        <v>45656000</v>
      </c>
      <c r="AH52" s="2">
        <v>5979100</v>
      </c>
      <c r="AI52" s="2">
        <v>69295700</v>
      </c>
      <c r="AJ52" s="2">
        <v>13621800</v>
      </c>
      <c r="AK52" s="2">
        <v>120000</v>
      </c>
      <c r="AL52" s="2">
        <v>17658600</v>
      </c>
      <c r="AM52" s="2">
        <f t="shared" si="7"/>
        <v>152331200</v>
      </c>
      <c r="AN52" s="2">
        <v>790000</v>
      </c>
      <c r="AO52" s="2">
        <v>2969659.02</v>
      </c>
      <c r="AP52" s="2">
        <v>303000</v>
      </c>
      <c r="AQ52" s="2">
        <f t="shared" si="8"/>
        <v>4062659.02</v>
      </c>
      <c r="AR52" s="2">
        <v>17750</v>
      </c>
      <c r="AS52" s="2">
        <v>108250</v>
      </c>
      <c r="AT52" s="2">
        <f t="shared" si="9"/>
        <v>12011348.02</v>
      </c>
      <c r="BJ52" s="2">
        <f t="shared" si="13"/>
        <v>0</v>
      </c>
    </row>
    <row r="53" spans="1:62" ht="12.75">
      <c r="A53" s="28" t="s">
        <v>70</v>
      </c>
      <c r="B53" s="28" t="s">
        <v>755</v>
      </c>
      <c r="C53" s="28" t="s">
        <v>587</v>
      </c>
      <c r="D53" s="5">
        <v>780423300</v>
      </c>
      <c r="E53" s="5">
        <v>589545000</v>
      </c>
      <c r="F53" s="2">
        <f t="shared" si="0"/>
        <v>1369968300</v>
      </c>
      <c r="H53" s="2">
        <v>1369968300</v>
      </c>
      <c r="I53" s="2">
        <v>924266</v>
      </c>
      <c r="J53" s="2">
        <f t="shared" si="11"/>
        <v>1370892566</v>
      </c>
      <c r="K53" s="1">
        <v>1.441</v>
      </c>
      <c r="L53" s="1">
        <f t="shared" si="2"/>
        <v>1.4223411639133685</v>
      </c>
      <c r="M53" s="2">
        <v>98.89</v>
      </c>
      <c r="O53" s="2">
        <v>0</v>
      </c>
      <c r="P53" s="2">
        <v>17804689</v>
      </c>
      <c r="Q53" s="2">
        <f t="shared" si="12"/>
        <v>1388697255</v>
      </c>
      <c r="R53" s="4">
        <v>2527792.15</v>
      </c>
      <c r="T53" s="2">
        <v>3623.49</v>
      </c>
      <c r="U53" s="2">
        <f t="shared" si="4"/>
        <v>2524168.6599999997</v>
      </c>
      <c r="W53" s="2">
        <f t="shared" si="5"/>
        <v>2524168.6599999997</v>
      </c>
      <c r="X53" s="2">
        <v>0</v>
      </c>
      <c r="Y53" s="2">
        <v>0</v>
      </c>
      <c r="Z53" s="2">
        <v>138869.73</v>
      </c>
      <c r="AA53" s="2">
        <v>11175138</v>
      </c>
      <c r="AB53" s="2">
        <v>0</v>
      </c>
      <c r="AC53" s="2">
        <v>0</v>
      </c>
      <c r="AD53" s="2">
        <v>5913836.31</v>
      </c>
      <c r="AF53" s="2">
        <f t="shared" si="6"/>
        <v>19752012.7</v>
      </c>
      <c r="AG53" s="2">
        <v>12381300</v>
      </c>
      <c r="AH53" s="2">
        <v>5663600</v>
      </c>
      <c r="AI53" s="2">
        <v>22210400</v>
      </c>
      <c r="AJ53" s="2">
        <v>9707100</v>
      </c>
      <c r="AK53" s="2">
        <v>388500</v>
      </c>
      <c r="AL53" s="2">
        <v>1403200</v>
      </c>
      <c r="AM53" s="2">
        <f t="shared" si="7"/>
        <v>51754100</v>
      </c>
      <c r="AN53" s="2">
        <v>786500</v>
      </c>
      <c r="AO53" s="2">
        <v>1115129.92</v>
      </c>
      <c r="AP53" s="2">
        <v>75000</v>
      </c>
      <c r="AQ53" s="2">
        <f t="shared" si="8"/>
        <v>1976629.92</v>
      </c>
      <c r="AR53" s="2">
        <v>750</v>
      </c>
      <c r="AS53" s="2">
        <v>37750</v>
      </c>
      <c r="AT53" s="2">
        <f t="shared" si="9"/>
        <v>7890466.2299999995</v>
      </c>
      <c r="BJ53" s="2">
        <f t="shared" si="13"/>
        <v>0</v>
      </c>
    </row>
    <row r="54" spans="1:62" ht="12.75">
      <c r="A54" s="28" t="s">
        <v>71</v>
      </c>
      <c r="B54" s="28" t="s">
        <v>756</v>
      </c>
      <c r="C54" s="28" t="s">
        <v>587</v>
      </c>
      <c r="D54" s="5">
        <v>731629600</v>
      </c>
      <c r="E54" s="5">
        <v>626499600</v>
      </c>
      <c r="F54" s="2">
        <f t="shared" si="0"/>
        <v>1358129200</v>
      </c>
      <c r="G54" s="2">
        <v>1392300</v>
      </c>
      <c r="H54" s="2">
        <v>1356736900</v>
      </c>
      <c r="I54" s="2">
        <v>1084744</v>
      </c>
      <c r="J54" s="2">
        <f t="shared" si="11"/>
        <v>1357821644</v>
      </c>
      <c r="K54" s="1">
        <v>2.17</v>
      </c>
      <c r="L54" s="1">
        <f t="shared" si="2"/>
        <v>1.8174364517481247</v>
      </c>
      <c r="M54" s="2">
        <v>83.9</v>
      </c>
      <c r="O54" s="2">
        <v>0</v>
      </c>
      <c r="P54" s="2">
        <v>263095800</v>
      </c>
      <c r="Q54" s="2">
        <f t="shared" si="12"/>
        <v>1620917444</v>
      </c>
      <c r="R54" s="4">
        <v>2950493.62</v>
      </c>
      <c r="T54" s="5">
        <v>3976.63</v>
      </c>
      <c r="U54" s="2">
        <f t="shared" si="4"/>
        <v>2946516.99</v>
      </c>
      <c r="W54" s="2">
        <f t="shared" si="5"/>
        <v>2946516.99</v>
      </c>
      <c r="X54" s="2">
        <v>0</v>
      </c>
      <c r="Y54" s="2">
        <v>0</v>
      </c>
      <c r="Z54" s="5">
        <v>162091.74</v>
      </c>
      <c r="AA54" s="2">
        <v>16791663.65</v>
      </c>
      <c r="AB54" s="2">
        <v>0</v>
      </c>
      <c r="AC54" s="2">
        <v>0</v>
      </c>
      <c r="AD54" s="2">
        <v>9558872.1</v>
      </c>
      <c r="AF54" s="2">
        <f t="shared" si="6"/>
        <v>29459144.479999997</v>
      </c>
      <c r="AG54" s="2">
        <v>57356100</v>
      </c>
      <c r="AH54" s="2">
        <v>2919500</v>
      </c>
      <c r="AI54" s="2">
        <v>110794200</v>
      </c>
      <c r="AJ54" s="2">
        <v>22024100</v>
      </c>
      <c r="AK54" s="2">
        <v>11978100</v>
      </c>
      <c r="AL54" s="2">
        <v>3741800</v>
      </c>
      <c r="AM54" s="2">
        <f t="shared" si="7"/>
        <v>208813800</v>
      </c>
      <c r="AN54" s="2">
        <v>204000</v>
      </c>
      <c r="AO54" s="2">
        <v>2279566.34</v>
      </c>
      <c r="AP54" s="2">
        <v>191060.94</v>
      </c>
      <c r="AQ54" s="2">
        <f t="shared" si="8"/>
        <v>2674627.28</v>
      </c>
      <c r="AR54" s="2">
        <v>5250</v>
      </c>
      <c r="AS54" s="2">
        <v>52500</v>
      </c>
      <c r="AT54" s="2">
        <f t="shared" si="9"/>
        <v>12233499.379999999</v>
      </c>
      <c r="BD54" s="2">
        <v>1392300</v>
      </c>
      <c r="BJ54" s="2">
        <f t="shared" si="13"/>
        <v>1392300</v>
      </c>
    </row>
    <row r="55" spans="1:62" ht="12.75">
      <c r="A55" s="28" t="s">
        <v>72</v>
      </c>
      <c r="B55" s="28" t="s">
        <v>757</v>
      </c>
      <c r="C55" s="28" t="s">
        <v>587</v>
      </c>
      <c r="D55" s="5">
        <v>649383700</v>
      </c>
      <c r="E55" s="5">
        <v>564427800</v>
      </c>
      <c r="F55" s="2">
        <f t="shared" si="0"/>
        <v>1213811500</v>
      </c>
      <c r="H55" s="2">
        <v>1213811500</v>
      </c>
      <c r="I55" s="2">
        <v>7470187</v>
      </c>
      <c r="J55" s="2">
        <f t="shared" si="11"/>
        <v>1221281687</v>
      </c>
      <c r="K55" s="1">
        <v>2.226</v>
      </c>
      <c r="L55" s="1">
        <f t="shared" si="2"/>
        <v>2.0390950977378512</v>
      </c>
      <c r="M55" s="2">
        <v>91.96</v>
      </c>
      <c r="O55" s="2">
        <v>0</v>
      </c>
      <c r="P55" s="2">
        <v>111597421</v>
      </c>
      <c r="Q55" s="2">
        <f t="shared" si="12"/>
        <v>1332879108</v>
      </c>
      <c r="R55" s="4">
        <v>2426188.52</v>
      </c>
      <c r="T55" s="5">
        <v>44610.88</v>
      </c>
      <c r="U55" s="2">
        <f t="shared" si="4"/>
        <v>2381577.64</v>
      </c>
      <c r="W55" s="2">
        <f t="shared" si="5"/>
        <v>2381577.64</v>
      </c>
      <c r="X55" s="2">
        <v>0</v>
      </c>
      <c r="Y55" s="2">
        <v>0</v>
      </c>
      <c r="Z55" s="5">
        <v>133287.91</v>
      </c>
      <c r="AA55" s="2">
        <v>15475609</v>
      </c>
      <c r="AB55" s="2">
        <v>0</v>
      </c>
      <c r="AC55" s="2">
        <v>0</v>
      </c>
      <c r="AD55" s="2">
        <v>9188198</v>
      </c>
      <c r="AF55" s="2">
        <f t="shared" si="6"/>
        <v>27178672.55</v>
      </c>
      <c r="AG55" s="2">
        <v>10813100</v>
      </c>
      <c r="AH55" s="2">
        <v>0</v>
      </c>
      <c r="AI55" s="2">
        <v>19324200</v>
      </c>
      <c r="AJ55" s="2">
        <v>7504500</v>
      </c>
      <c r="AK55" s="2">
        <v>1588000</v>
      </c>
      <c r="AL55" s="2">
        <v>423149700</v>
      </c>
      <c r="AM55" s="2">
        <f t="shared" si="7"/>
        <v>462379500</v>
      </c>
      <c r="AN55" s="2">
        <v>1500000</v>
      </c>
      <c r="AO55" s="2">
        <v>2263203</v>
      </c>
      <c r="AP55" s="2">
        <v>530000</v>
      </c>
      <c r="AQ55" s="2">
        <f t="shared" si="8"/>
        <v>4293203</v>
      </c>
      <c r="AR55" s="2">
        <v>30500</v>
      </c>
      <c r="AS55" s="2">
        <v>65500</v>
      </c>
      <c r="AT55" s="2">
        <f t="shared" si="9"/>
        <v>13481401</v>
      </c>
      <c r="BJ55" s="2">
        <f t="shared" si="13"/>
        <v>0</v>
      </c>
    </row>
    <row r="56" spans="1:62" ht="12.75">
      <c r="A56" s="28" t="s">
        <v>73</v>
      </c>
      <c r="B56" s="28" t="s">
        <v>758</v>
      </c>
      <c r="C56" s="28" t="s">
        <v>587</v>
      </c>
      <c r="D56" s="5">
        <v>933168800</v>
      </c>
      <c r="E56" s="5">
        <v>1022985200</v>
      </c>
      <c r="F56" s="2">
        <f t="shared" si="0"/>
        <v>1956154000</v>
      </c>
      <c r="H56" s="2">
        <v>1956154000</v>
      </c>
      <c r="I56" s="2">
        <v>2068996</v>
      </c>
      <c r="J56" s="2">
        <f t="shared" si="11"/>
        <v>1958222996</v>
      </c>
      <c r="K56" s="1">
        <v>2.819</v>
      </c>
      <c r="L56" s="1">
        <f t="shared" si="2"/>
        <v>2.2063346987011245</v>
      </c>
      <c r="M56" s="2">
        <v>78.78</v>
      </c>
      <c r="O56" s="2">
        <v>0</v>
      </c>
      <c r="P56" s="2">
        <v>543017102</v>
      </c>
      <c r="Q56" s="2">
        <f t="shared" si="12"/>
        <v>2501240098</v>
      </c>
      <c r="R56" s="4">
        <v>4552911.05</v>
      </c>
      <c r="T56" s="2">
        <v>18400.75</v>
      </c>
      <c r="U56" s="2">
        <f t="shared" si="4"/>
        <v>4534510.3</v>
      </c>
      <c r="W56" s="2">
        <f t="shared" si="5"/>
        <v>4534510.3</v>
      </c>
      <c r="X56" s="2">
        <v>0</v>
      </c>
      <c r="Y56" s="2">
        <v>0</v>
      </c>
      <c r="Z56" s="2">
        <v>250124.01</v>
      </c>
      <c r="AA56" s="2">
        <v>33109897</v>
      </c>
      <c r="AB56" s="2">
        <v>0</v>
      </c>
      <c r="AC56" s="2">
        <v>0</v>
      </c>
      <c r="AD56" s="2">
        <v>17291196.87</v>
      </c>
      <c r="AF56" s="2">
        <f t="shared" si="6"/>
        <v>55185728.18000001</v>
      </c>
      <c r="AG56" s="2">
        <v>39773800</v>
      </c>
      <c r="AH56" s="2">
        <v>23477300</v>
      </c>
      <c r="AI56" s="2">
        <v>61785000</v>
      </c>
      <c r="AJ56" s="2">
        <v>71929400</v>
      </c>
      <c r="AK56" s="2">
        <v>15339300</v>
      </c>
      <c r="AL56" s="2">
        <v>5331600</v>
      </c>
      <c r="AM56" s="2">
        <f t="shared" si="7"/>
        <v>217636400</v>
      </c>
      <c r="AN56" s="2">
        <v>325000</v>
      </c>
      <c r="AO56" s="2">
        <v>6823022.12</v>
      </c>
      <c r="AP56" s="2">
        <v>5000</v>
      </c>
      <c r="AQ56" s="2">
        <f t="shared" si="8"/>
        <v>7153022.12</v>
      </c>
      <c r="AR56" s="2">
        <v>141250</v>
      </c>
      <c r="AS56" s="2">
        <v>149000</v>
      </c>
      <c r="AT56" s="2">
        <f t="shared" si="9"/>
        <v>24444218.990000002</v>
      </c>
      <c r="BJ56" s="2">
        <f t="shared" si="13"/>
        <v>0</v>
      </c>
    </row>
    <row r="57" spans="1:62" ht="12.75">
      <c r="A57" s="28" t="s">
        <v>74</v>
      </c>
      <c r="B57" s="28" t="s">
        <v>759</v>
      </c>
      <c r="C57" s="28" t="s">
        <v>587</v>
      </c>
      <c r="D57" s="5">
        <v>1909299000</v>
      </c>
      <c r="E57" s="5">
        <v>1615550400</v>
      </c>
      <c r="F57" s="2">
        <f t="shared" si="0"/>
        <v>3524849400</v>
      </c>
      <c r="H57" s="2">
        <v>3524849400</v>
      </c>
      <c r="I57" s="2">
        <v>6512570</v>
      </c>
      <c r="J57" s="2">
        <f t="shared" si="11"/>
        <v>3531361970</v>
      </c>
      <c r="K57" s="1">
        <v>1.691</v>
      </c>
      <c r="L57" s="1">
        <f t="shared" si="2"/>
        <v>1.730505831969558</v>
      </c>
      <c r="M57" s="2">
        <v>103.27</v>
      </c>
      <c r="O57" s="2">
        <v>82452935</v>
      </c>
      <c r="P57" s="2">
        <v>0</v>
      </c>
      <c r="Q57" s="2">
        <f t="shared" si="12"/>
        <v>3448909035</v>
      </c>
      <c r="R57" s="4">
        <v>6277916.33</v>
      </c>
      <c r="T57" s="2">
        <v>65242.53</v>
      </c>
      <c r="U57" s="2">
        <f t="shared" si="4"/>
        <v>6212673.8</v>
      </c>
      <c r="W57" s="2">
        <f t="shared" si="5"/>
        <v>6212673.8</v>
      </c>
      <c r="X57" s="2">
        <v>0</v>
      </c>
      <c r="Y57" s="2">
        <v>0</v>
      </c>
      <c r="Z57" s="2">
        <v>344890.9</v>
      </c>
      <c r="AA57" s="2">
        <v>29094514.5</v>
      </c>
      <c r="AB57" s="2">
        <v>0</v>
      </c>
      <c r="AC57" s="2">
        <v>0</v>
      </c>
      <c r="AD57" s="2">
        <v>24031492.79</v>
      </c>
      <c r="AF57" s="2">
        <f t="shared" si="6"/>
        <v>59683571.99</v>
      </c>
      <c r="AG57" s="2">
        <v>38252200</v>
      </c>
      <c r="AH57" s="2">
        <v>13223100</v>
      </c>
      <c r="AI57" s="2">
        <v>319385400</v>
      </c>
      <c r="AJ57" s="2">
        <v>36250400</v>
      </c>
      <c r="AK57" s="2">
        <v>38672300</v>
      </c>
      <c r="AL57" s="2">
        <v>16350100</v>
      </c>
      <c r="AM57" s="2">
        <f t="shared" si="7"/>
        <v>462133500</v>
      </c>
      <c r="AN57" s="2">
        <v>965000</v>
      </c>
      <c r="AO57" s="2">
        <v>2859651.14</v>
      </c>
      <c r="AP57" s="2">
        <v>150000</v>
      </c>
      <c r="AQ57" s="2">
        <f t="shared" si="8"/>
        <v>3974651.14</v>
      </c>
      <c r="AR57" s="2">
        <v>67250</v>
      </c>
      <c r="AS57" s="2">
        <v>194750</v>
      </c>
      <c r="AT57" s="2">
        <f t="shared" si="9"/>
        <v>28006143.93</v>
      </c>
      <c r="BJ57" s="2">
        <f t="shared" si="13"/>
        <v>0</v>
      </c>
    </row>
    <row r="58" spans="1:62" ht="12.75">
      <c r="A58" s="28" t="s">
        <v>75</v>
      </c>
      <c r="B58" s="28" t="s">
        <v>760</v>
      </c>
      <c r="C58" s="28" t="s">
        <v>587</v>
      </c>
      <c r="D58" s="5">
        <v>1728205000</v>
      </c>
      <c r="E58" s="5">
        <v>2414856000</v>
      </c>
      <c r="F58" s="2">
        <f t="shared" si="0"/>
        <v>4143061000</v>
      </c>
      <c r="G58" s="2">
        <v>1080900</v>
      </c>
      <c r="H58" s="2">
        <v>4141980100</v>
      </c>
      <c r="I58" s="2">
        <v>4557002</v>
      </c>
      <c r="J58" s="2">
        <f t="shared" si="11"/>
        <v>4146537102</v>
      </c>
      <c r="K58" s="1">
        <v>2.063</v>
      </c>
      <c r="L58" s="1">
        <f t="shared" si="2"/>
        <v>1.2023178492339832</v>
      </c>
      <c r="M58" s="2">
        <v>58.54</v>
      </c>
      <c r="O58" s="2">
        <v>0</v>
      </c>
      <c r="P58" s="2">
        <v>2968015630</v>
      </c>
      <c r="Q58" s="2">
        <f t="shared" si="12"/>
        <v>7114552732</v>
      </c>
      <c r="R58" s="4">
        <v>12950346.43</v>
      </c>
      <c r="T58" s="2">
        <v>40955.39</v>
      </c>
      <c r="U58" s="2">
        <f t="shared" si="4"/>
        <v>12909391.04</v>
      </c>
      <c r="W58" s="2">
        <f t="shared" si="5"/>
        <v>12909391.04</v>
      </c>
      <c r="X58" s="2">
        <v>0</v>
      </c>
      <c r="Y58" s="2">
        <v>0</v>
      </c>
      <c r="Z58" s="2">
        <v>711455.27</v>
      </c>
      <c r="AA58" s="2">
        <v>51943788.5</v>
      </c>
      <c r="AB58" s="2">
        <v>0</v>
      </c>
      <c r="AC58" s="2">
        <v>0</v>
      </c>
      <c r="AD58" s="2">
        <v>19560248.87</v>
      </c>
      <c r="AE58" s="2">
        <v>414653.71</v>
      </c>
      <c r="AF58" s="2">
        <f t="shared" si="6"/>
        <v>85539537.39</v>
      </c>
      <c r="AG58" s="2">
        <v>48063200</v>
      </c>
      <c r="AH58" s="2">
        <v>2756100</v>
      </c>
      <c r="AI58" s="2">
        <v>220966100</v>
      </c>
      <c r="AJ58" s="2">
        <v>26086400</v>
      </c>
      <c r="AK58" s="2">
        <v>667600</v>
      </c>
      <c r="AL58" s="2">
        <v>16976600</v>
      </c>
      <c r="AM58" s="2">
        <f t="shared" si="7"/>
        <v>315516000</v>
      </c>
      <c r="AN58" s="2">
        <v>4750000</v>
      </c>
      <c r="AO58" s="2">
        <v>9910385.27</v>
      </c>
      <c r="AP58" s="2">
        <v>275000</v>
      </c>
      <c r="AQ58" s="2">
        <f t="shared" si="8"/>
        <v>14935385.27</v>
      </c>
      <c r="AR58" s="2">
        <v>40750</v>
      </c>
      <c r="AS58" s="2">
        <v>182500</v>
      </c>
      <c r="AT58" s="2">
        <f t="shared" si="9"/>
        <v>34495634.14</v>
      </c>
      <c r="AV58" s="2">
        <v>1080900</v>
      </c>
      <c r="BJ58" s="2">
        <f t="shared" si="13"/>
        <v>1080900</v>
      </c>
    </row>
    <row r="59" spans="1:62" ht="12.75">
      <c r="A59" s="28" t="s">
        <v>76</v>
      </c>
      <c r="B59" s="28" t="s">
        <v>761</v>
      </c>
      <c r="C59" s="28" t="s">
        <v>587</v>
      </c>
      <c r="D59" s="5">
        <v>837897100</v>
      </c>
      <c r="E59" s="5">
        <v>588986300</v>
      </c>
      <c r="F59" s="2">
        <f t="shared" si="0"/>
        <v>1426883400</v>
      </c>
      <c r="H59" s="2">
        <v>1426883400</v>
      </c>
      <c r="I59" s="2">
        <v>1326499</v>
      </c>
      <c r="J59" s="2">
        <f t="shared" si="11"/>
        <v>1428209899</v>
      </c>
      <c r="K59" s="1">
        <v>1.943</v>
      </c>
      <c r="L59" s="1">
        <f t="shared" si="2"/>
        <v>1.960703011144637</v>
      </c>
      <c r="M59" s="2">
        <v>101.54</v>
      </c>
      <c r="O59" s="2">
        <v>13304136</v>
      </c>
      <c r="P59" s="2">
        <v>0</v>
      </c>
      <c r="Q59" s="2">
        <f t="shared" si="12"/>
        <v>1414905763</v>
      </c>
      <c r="R59" s="4">
        <v>2575498.49</v>
      </c>
      <c r="T59" s="2">
        <v>6079.97</v>
      </c>
      <c r="U59" s="2">
        <f t="shared" si="4"/>
        <v>2569418.52</v>
      </c>
      <c r="W59" s="2">
        <f t="shared" si="5"/>
        <v>2569418.52</v>
      </c>
      <c r="X59" s="2">
        <v>0</v>
      </c>
      <c r="Y59" s="2">
        <v>0</v>
      </c>
      <c r="Z59" s="2">
        <v>141490.58</v>
      </c>
      <c r="AA59" s="2">
        <v>14638474</v>
      </c>
      <c r="AB59" s="2">
        <v>0</v>
      </c>
      <c r="AC59" s="2">
        <v>0</v>
      </c>
      <c r="AD59" s="2">
        <v>10392716.8</v>
      </c>
      <c r="AF59" s="2">
        <f t="shared" si="6"/>
        <v>27742099.900000002</v>
      </c>
      <c r="AG59" s="2">
        <v>15212500</v>
      </c>
      <c r="AH59" s="2">
        <v>0</v>
      </c>
      <c r="AI59" s="2">
        <v>29572100</v>
      </c>
      <c r="AJ59" s="2">
        <v>17250000</v>
      </c>
      <c r="AK59" s="2">
        <v>0</v>
      </c>
      <c r="AL59" s="2">
        <v>23441900</v>
      </c>
      <c r="AM59" s="2">
        <f t="shared" si="7"/>
        <v>85476500</v>
      </c>
      <c r="AN59" s="2">
        <v>410000</v>
      </c>
      <c r="AO59" s="2">
        <v>3171184.67</v>
      </c>
      <c r="AP59" s="2">
        <v>355000</v>
      </c>
      <c r="AQ59" s="2">
        <f t="shared" si="8"/>
        <v>3936184.67</v>
      </c>
      <c r="AR59" s="2">
        <v>25000</v>
      </c>
      <c r="AS59" s="2">
        <v>91250</v>
      </c>
      <c r="AT59" s="2">
        <f t="shared" si="9"/>
        <v>14328901.47</v>
      </c>
      <c r="BJ59" s="2">
        <f t="shared" si="13"/>
        <v>0</v>
      </c>
    </row>
    <row r="60" spans="1:62" ht="12.75">
      <c r="A60" s="28" t="s">
        <v>77</v>
      </c>
      <c r="B60" s="28" t="s">
        <v>762</v>
      </c>
      <c r="C60" s="28" t="s">
        <v>587</v>
      </c>
      <c r="D60" s="5">
        <v>424541300</v>
      </c>
      <c r="E60" s="5">
        <v>439775900</v>
      </c>
      <c r="F60" s="2">
        <f t="shared" si="0"/>
        <v>864317200</v>
      </c>
      <c r="H60" s="2">
        <v>864317200</v>
      </c>
      <c r="I60" s="2">
        <v>1140767</v>
      </c>
      <c r="J60" s="2">
        <f t="shared" si="11"/>
        <v>865457967</v>
      </c>
      <c r="K60" s="1">
        <v>2.959</v>
      </c>
      <c r="L60" s="1">
        <f t="shared" si="2"/>
        <v>1.9229746622091801</v>
      </c>
      <c r="M60" s="2">
        <v>65.61</v>
      </c>
      <c r="O60" s="2">
        <v>0</v>
      </c>
      <c r="P60" s="2">
        <v>465976973</v>
      </c>
      <c r="Q60" s="2">
        <f t="shared" si="12"/>
        <v>1331434940</v>
      </c>
      <c r="R60" s="4">
        <v>2423559.76</v>
      </c>
      <c r="T60" s="2">
        <v>3088.8</v>
      </c>
      <c r="U60" s="2">
        <f t="shared" si="4"/>
        <v>2420470.96</v>
      </c>
      <c r="W60" s="2">
        <f t="shared" si="5"/>
        <v>2420470.96</v>
      </c>
      <c r="X60" s="2">
        <v>0</v>
      </c>
      <c r="Y60" s="2">
        <v>0</v>
      </c>
      <c r="Z60" s="2">
        <v>133143.49</v>
      </c>
      <c r="AA60" s="2">
        <v>16623104</v>
      </c>
      <c r="AB60" s="2">
        <v>0</v>
      </c>
      <c r="AC60" s="2">
        <v>0</v>
      </c>
      <c r="AD60" s="2">
        <v>6339892.29</v>
      </c>
      <c r="AE60" s="2">
        <v>86545.8</v>
      </c>
      <c r="AF60" s="2">
        <f t="shared" si="6"/>
        <v>25603156.54</v>
      </c>
      <c r="AG60" s="2">
        <v>23635800</v>
      </c>
      <c r="AH60" s="2">
        <v>4420900</v>
      </c>
      <c r="AI60" s="2">
        <v>12334800</v>
      </c>
      <c r="AJ60" s="4">
        <v>22575000</v>
      </c>
      <c r="AK60" s="2">
        <v>584000</v>
      </c>
      <c r="AL60" s="2">
        <v>16133700</v>
      </c>
      <c r="AM60" s="2">
        <f t="shared" si="7"/>
        <v>79684200</v>
      </c>
      <c r="AN60" s="2">
        <v>1425000</v>
      </c>
      <c r="AO60" s="2">
        <v>1331172.4</v>
      </c>
      <c r="AP60" s="2">
        <v>245000</v>
      </c>
      <c r="AQ60" s="2">
        <f t="shared" si="8"/>
        <v>3001172.4</v>
      </c>
      <c r="AR60" s="2">
        <v>15250</v>
      </c>
      <c r="AS60" s="2">
        <v>69000</v>
      </c>
      <c r="AT60" s="2">
        <f t="shared" si="9"/>
        <v>9341064.69</v>
      </c>
      <c r="BJ60" s="2">
        <f t="shared" si="13"/>
        <v>0</v>
      </c>
    </row>
    <row r="61" spans="1:62" ht="12.75">
      <c r="A61" s="28" t="s">
        <v>78</v>
      </c>
      <c r="B61" s="28" t="s">
        <v>763</v>
      </c>
      <c r="C61" s="28" t="s">
        <v>587</v>
      </c>
      <c r="D61" s="5">
        <v>1152237600</v>
      </c>
      <c r="E61" s="5">
        <v>1202281000</v>
      </c>
      <c r="F61" s="2">
        <f t="shared" si="0"/>
        <v>2354518600</v>
      </c>
      <c r="H61" s="2">
        <v>2354518600</v>
      </c>
      <c r="I61" s="2">
        <v>2814962</v>
      </c>
      <c r="J61" s="2">
        <f t="shared" si="11"/>
        <v>2357333562</v>
      </c>
      <c r="K61" s="1">
        <v>1.5785506378838041</v>
      </c>
      <c r="L61" s="1">
        <f t="shared" si="2"/>
        <v>1.6378476246560993</v>
      </c>
      <c r="M61" s="2">
        <v>104.18</v>
      </c>
      <c r="O61" s="2">
        <v>85345410</v>
      </c>
      <c r="P61" s="2">
        <v>0</v>
      </c>
      <c r="Q61" s="2">
        <f t="shared" si="12"/>
        <v>2271988152</v>
      </c>
      <c r="R61" s="4">
        <v>4135612.56</v>
      </c>
      <c r="T61" s="2">
        <v>50324.9</v>
      </c>
      <c r="U61" s="2">
        <f t="shared" si="4"/>
        <v>4085287.66</v>
      </c>
      <c r="W61" s="2">
        <f t="shared" si="5"/>
        <v>4085287.66</v>
      </c>
      <c r="X61" s="2">
        <v>0</v>
      </c>
      <c r="Y61" s="2">
        <v>0</v>
      </c>
      <c r="Z61" s="4">
        <v>227198.82</v>
      </c>
      <c r="AA61" s="2">
        <v>13212982.5</v>
      </c>
      <c r="AB61" s="2">
        <v>9964298</v>
      </c>
      <c r="AC61" s="2">
        <v>0</v>
      </c>
      <c r="AD61" s="4">
        <v>9604070</v>
      </c>
      <c r="AE61" s="4">
        <v>117867</v>
      </c>
      <c r="AF61" s="2">
        <f t="shared" si="6"/>
        <v>37211703.980000004</v>
      </c>
      <c r="AG61" s="2">
        <v>42885300</v>
      </c>
      <c r="AH61" s="2">
        <v>29574200</v>
      </c>
      <c r="AI61" s="2">
        <v>28610200</v>
      </c>
      <c r="AJ61" s="2">
        <v>7315600</v>
      </c>
      <c r="AK61" s="2">
        <v>0</v>
      </c>
      <c r="AL61" s="2">
        <v>1715400</v>
      </c>
      <c r="AM61" s="2">
        <f t="shared" si="7"/>
        <v>110100700</v>
      </c>
      <c r="AN61" s="2">
        <v>2325000</v>
      </c>
      <c r="AO61" s="2">
        <v>2606546</v>
      </c>
      <c r="AP61" s="2">
        <v>180000</v>
      </c>
      <c r="AQ61" s="2">
        <f t="shared" si="8"/>
        <v>5111546</v>
      </c>
      <c r="AR61" s="2">
        <v>7625</v>
      </c>
      <c r="AS61" s="2">
        <v>60750</v>
      </c>
      <c r="AT61" s="2">
        <f t="shared" si="9"/>
        <v>14715616</v>
      </c>
      <c r="BJ61" s="2">
        <f t="shared" si="13"/>
        <v>0</v>
      </c>
    </row>
    <row r="62" spans="1:62" ht="12.75">
      <c r="A62" s="28" t="s">
        <v>79</v>
      </c>
      <c r="B62" s="28" t="s">
        <v>764</v>
      </c>
      <c r="C62" s="28" t="s">
        <v>587</v>
      </c>
      <c r="D62" s="5">
        <v>320110760</v>
      </c>
      <c r="E62" s="5">
        <v>468642530</v>
      </c>
      <c r="F62" s="2">
        <f t="shared" si="0"/>
        <v>788753290</v>
      </c>
      <c r="H62" s="2">
        <v>788753290</v>
      </c>
      <c r="I62" s="2">
        <v>1419292</v>
      </c>
      <c r="J62" s="2">
        <f t="shared" si="11"/>
        <v>790172582</v>
      </c>
      <c r="K62" s="1">
        <v>1.712</v>
      </c>
      <c r="L62" s="1">
        <f t="shared" si="2"/>
        <v>1.6144936954883071</v>
      </c>
      <c r="M62" s="2">
        <v>95.39</v>
      </c>
      <c r="O62" s="2">
        <v>0</v>
      </c>
      <c r="P62" s="2">
        <v>47360800</v>
      </c>
      <c r="Q62" s="2">
        <f t="shared" si="12"/>
        <v>837533382</v>
      </c>
      <c r="R62" s="4">
        <v>1524529.77</v>
      </c>
      <c r="T62" s="2">
        <v>13415.46</v>
      </c>
      <c r="U62" s="2">
        <f t="shared" si="4"/>
        <v>1511114.31</v>
      </c>
      <c r="W62" s="2">
        <f t="shared" si="5"/>
        <v>1511114.31</v>
      </c>
      <c r="X62" s="2">
        <v>0</v>
      </c>
      <c r="Y62" s="2">
        <v>0</v>
      </c>
      <c r="Z62" s="4">
        <v>83753.34</v>
      </c>
      <c r="AA62" s="2">
        <v>6604541</v>
      </c>
      <c r="AB62" s="2">
        <v>0</v>
      </c>
      <c r="AC62" s="2">
        <v>0</v>
      </c>
      <c r="AD62" s="4">
        <v>5322515</v>
      </c>
      <c r="AE62" s="4"/>
      <c r="AF62" s="2">
        <f t="shared" si="6"/>
        <v>13521923.65</v>
      </c>
      <c r="AG62" s="2">
        <v>13316400</v>
      </c>
      <c r="AH62" s="2">
        <v>0</v>
      </c>
      <c r="AI62" s="2">
        <v>9106900</v>
      </c>
      <c r="AJ62" s="2">
        <v>1191200</v>
      </c>
      <c r="AK62" s="2">
        <v>0</v>
      </c>
      <c r="AL62" s="2">
        <v>192108100</v>
      </c>
      <c r="AM62" s="2">
        <f t="shared" si="7"/>
        <v>215722600</v>
      </c>
      <c r="AN62" s="2">
        <v>1084100</v>
      </c>
      <c r="AO62" s="2">
        <v>1364247</v>
      </c>
      <c r="AP62" s="2">
        <v>110000</v>
      </c>
      <c r="AQ62" s="2">
        <f t="shared" si="8"/>
        <v>2558347</v>
      </c>
      <c r="AR62" s="2">
        <v>9750</v>
      </c>
      <c r="AS62" s="2">
        <v>21250</v>
      </c>
      <c r="AT62" s="2">
        <f t="shared" si="9"/>
        <v>7880862</v>
      </c>
      <c r="BJ62" s="2">
        <f t="shared" si="13"/>
        <v>0</v>
      </c>
    </row>
    <row r="63" spans="1:62" ht="12.75">
      <c r="A63" s="28" t="s">
        <v>80</v>
      </c>
      <c r="B63" s="28" t="s">
        <v>765</v>
      </c>
      <c r="C63" s="28" t="s">
        <v>587</v>
      </c>
      <c r="D63" s="5">
        <v>1074845400</v>
      </c>
      <c r="E63" s="5">
        <v>889372700</v>
      </c>
      <c r="F63" s="2">
        <f t="shared" si="0"/>
        <v>1964218100</v>
      </c>
      <c r="H63" s="2">
        <v>1964218100</v>
      </c>
      <c r="I63" s="2">
        <v>1213955</v>
      </c>
      <c r="J63" s="2">
        <f t="shared" si="11"/>
        <v>1965432055</v>
      </c>
      <c r="K63" s="1">
        <v>2.183</v>
      </c>
      <c r="L63" s="1">
        <f t="shared" si="2"/>
        <v>1.9855229185804364</v>
      </c>
      <c r="M63" s="2">
        <v>91.14</v>
      </c>
      <c r="O63" s="2">
        <v>0</v>
      </c>
      <c r="P63" s="2">
        <v>194747134</v>
      </c>
      <c r="Q63" s="2">
        <f t="shared" si="12"/>
        <v>2160179189</v>
      </c>
      <c r="R63" s="4">
        <v>3932091.01</v>
      </c>
      <c r="T63" s="2">
        <v>2014.47</v>
      </c>
      <c r="U63" s="2">
        <f t="shared" si="4"/>
        <v>3930076.5399999996</v>
      </c>
      <c r="W63" s="2">
        <f t="shared" si="5"/>
        <v>3930076.5399999996</v>
      </c>
      <c r="X63" s="2">
        <v>0</v>
      </c>
      <c r="Y63" s="2">
        <v>0</v>
      </c>
      <c r="Z63" s="2">
        <v>216017.92</v>
      </c>
      <c r="AA63" s="2">
        <v>25350249</v>
      </c>
      <c r="AB63" s="2">
        <v>0</v>
      </c>
      <c r="AC63" s="2">
        <v>0</v>
      </c>
      <c r="AD63" s="2">
        <v>13296238.42</v>
      </c>
      <c r="AE63" s="2">
        <v>98271</v>
      </c>
      <c r="AF63" s="2">
        <f t="shared" si="6"/>
        <v>42890852.88</v>
      </c>
      <c r="AG63" s="2">
        <v>68019600</v>
      </c>
      <c r="AH63" s="2">
        <v>4896900</v>
      </c>
      <c r="AI63" s="2">
        <v>40862700</v>
      </c>
      <c r="AJ63" s="2">
        <v>19277100</v>
      </c>
      <c r="AK63" s="2">
        <v>150000</v>
      </c>
      <c r="AL63" s="2">
        <v>5277800</v>
      </c>
      <c r="AM63" s="2">
        <f t="shared" si="7"/>
        <v>138484100</v>
      </c>
      <c r="AN63" s="2">
        <v>650000</v>
      </c>
      <c r="AO63" s="2">
        <v>3170626.05</v>
      </c>
      <c r="AP63" s="2">
        <v>399300</v>
      </c>
      <c r="AQ63" s="2">
        <f t="shared" si="8"/>
        <v>4219926.05</v>
      </c>
      <c r="AR63" s="2">
        <v>26750</v>
      </c>
      <c r="AS63" s="2">
        <v>142500</v>
      </c>
      <c r="AT63" s="2">
        <f t="shared" si="9"/>
        <v>17516164.47</v>
      </c>
      <c r="BJ63" s="2">
        <f t="shared" si="13"/>
        <v>0</v>
      </c>
    </row>
    <row r="64" spans="1:62" ht="12.75">
      <c r="A64" s="28" t="s">
        <v>81</v>
      </c>
      <c r="B64" s="28" t="s">
        <v>766</v>
      </c>
      <c r="C64" s="28" t="s">
        <v>587</v>
      </c>
      <c r="D64" s="5">
        <v>294870500</v>
      </c>
      <c r="E64" s="5">
        <v>522503700</v>
      </c>
      <c r="F64" s="2">
        <f t="shared" si="0"/>
        <v>817374200</v>
      </c>
      <c r="H64" s="2">
        <v>817374200</v>
      </c>
      <c r="I64" s="2">
        <v>1793585</v>
      </c>
      <c r="J64" s="2">
        <f t="shared" si="11"/>
        <v>819167785</v>
      </c>
      <c r="K64" s="1">
        <v>4.482</v>
      </c>
      <c r="L64" s="1">
        <f t="shared" si="2"/>
        <v>2.029842062518343</v>
      </c>
      <c r="M64" s="2">
        <v>45.43</v>
      </c>
      <c r="O64" s="2">
        <v>0</v>
      </c>
      <c r="P64" s="2">
        <v>989496042</v>
      </c>
      <c r="Q64" s="2">
        <f t="shared" si="12"/>
        <v>1808663827</v>
      </c>
      <c r="R64" s="4">
        <v>3292241.13</v>
      </c>
      <c r="T64" s="2">
        <v>13951.65</v>
      </c>
      <c r="U64" s="2">
        <f t="shared" si="4"/>
        <v>3278289.48</v>
      </c>
      <c r="W64" s="2">
        <f t="shared" si="5"/>
        <v>3278289.48</v>
      </c>
      <c r="X64" s="2">
        <v>0</v>
      </c>
      <c r="Y64" s="2">
        <v>0</v>
      </c>
      <c r="Z64" s="2">
        <v>180866.38</v>
      </c>
      <c r="AA64" s="2">
        <v>20447252</v>
      </c>
      <c r="AB64" s="2">
        <v>0</v>
      </c>
      <c r="AC64" s="2">
        <v>0</v>
      </c>
      <c r="AD64" s="2">
        <v>12806611.27</v>
      </c>
      <c r="AF64" s="2">
        <f t="shared" si="6"/>
        <v>36713019.129999995</v>
      </c>
      <c r="AG64" s="2">
        <v>17273700</v>
      </c>
      <c r="AH64" s="2">
        <v>10960600</v>
      </c>
      <c r="AI64" s="2">
        <v>39927400</v>
      </c>
      <c r="AJ64" s="2">
        <v>5805300</v>
      </c>
      <c r="AK64" s="2">
        <v>52469300</v>
      </c>
      <c r="AL64" s="2">
        <v>2867800</v>
      </c>
      <c r="AM64" s="2">
        <f t="shared" si="7"/>
        <v>129304100</v>
      </c>
      <c r="AN64" s="2">
        <v>1594300</v>
      </c>
      <c r="AO64" s="2">
        <v>5312123.93</v>
      </c>
      <c r="AP64" s="2">
        <v>750000</v>
      </c>
      <c r="AQ64" s="2">
        <f t="shared" si="8"/>
        <v>7656423.93</v>
      </c>
      <c r="AR64" s="2">
        <v>35750</v>
      </c>
      <c r="AS64" s="2">
        <v>134500</v>
      </c>
      <c r="AT64" s="2">
        <f t="shared" si="9"/>
        <v>20463035.2</v>
      </c>
      <c r="BJ64" s="2">
        <f t="shared" si="13"/>
        <v>0</v>
      </c>
    </row>
    <row r="65" spans="1:62" ht="12.75">
      <c r="A65" s="28" t="s">
        <v>82</v>
      </c>
      <c r="B65" s="28" t="s">
        <v>767</v>
      </c>
      <c r="C65" s="28" t="s">
        <v>587</v>
      </c>
      <c r="D65" s="5">
        <v>603041104</v>
      </c>
      <c r="E65" s="5">
        <v>392053900</v>
      </c>
      <c r="F65" s="2">
        <f t="shared" si="0"/>
        <v>995095004</v>
      </c>
      <c r="H65" s="2">
        <v>995095004</v>
      </c>
      <c r="I65" s="2">
        <v>1412505</v>
      </c>
      <c r="J65" s="2">
        <f t="shared" si="11"/>
        <v>996507509</v>
      </c>
      <c r="K65" s="1">
        <v>1.902</v>
      </c>
      <c r="L65" s="1">
        <f t="shared" si="2"/>
        <v>1.7774249415092276</v>
      </c>
      <c r="M65" s="2">
        <v>94.48</v>
      </c>
      <c r="O65" s="2">
        <v>0</v>
      </c>
      <c r="P65" s="2">
        <v>69710672</v>
      </c>
      <c r="Q65" s="2">
        <f t="shared" si="12"/>
        <v>1066218181</v>
      </c>
      <c r="R65" s="4">
        <v>1940795.91</v>
      </c>
      <c r="T65" s="2">
        <v>14166.88</v>
      </c>
      <c r="U65" s="2">
        <f t="shared" si="4"/>
        <v>1926629.03</v>
      </c>
      <c r="W65" s="2">
        <f t="shared" si="5"/>
        <v>1926629.03</v>
      </c>
      <c r="X65" s="2">
        <v>0</v>
      </c>
      <c r="Y65" s="2">
        <v>0</v>
      </c>
      <c r="Z65" s="2">
        <v>106621.82</v>
      </c>
      <c r="AA65" s="2">
        <v>7786280.5</v>
      </c>
      <c r="AB65" s="2">
        <v>4236806.9</v>
      </c>
      <c r="AC65" s="2">
        <v>0</v>
      </c>
      <c r="AD65" s="2">
        <v>4794909.63</v>
      </c>
      <c r="AE65" s="2">
        <v>99980</v>
      </c>
      <c r="AF65" s="2">
        <f t="shared" si="6"/>
        <v>18951227.88</v>
      </c>
      <c r="AG65" s="2">
        <v>10689900</v>
      </c>
      <c r="AH65" s="2">
        <v>0</v>
      </c>
      <c r="AI65" s="2">
        <v>17817700</v>
      </c>
      <c r="AJ65" s="2">
        <v>8680100</v>
      </c>
      <c r="AK65" s="2">
        <v>0</v>
      </c>
      <c r="AL65" s="2">
        <v>4745400</v>
      </c>
      <c r="AM65" s="2">
        <f t="shared" si="7"/>
        <v>41933100</v>
      </c>
      <c r="AN65" s="2">
        <v>299000</v>
      </c>
      <c r="AO65" s="2">
        <v>2488047.74</v>
      </c>
      <c r="AP65" s="2">
        <v>246000</v>
      </c>
      <c r="AQ65" s="2">
        <f t="shared" si="8"/>
        <v>3033047.74</v>
      </c>
      <c r="AR65" s="2">
        <v>12750</v>
      </c>
      <c r="AS65" s="2">
        <v>50500</v>
      </c>
      <c r="AT65" s="2">
        <f t="shared" si="9"/>
        <v>7827957.37</v>
      </c>
      <c r="BJ65" s="2">
        <f t="shared" si="13"/>
        <v>0</v>
      </c>
    </row>
    <row r="66" spans="1:62" ht="12.75">
      <c r="A66" s="28" t="s">
        <v>83</v>
      </c>
      <c r="B66" s="28" t="s">
        <v>768</v>
      </c>
      <c r="C66" s="28" t="s">
        <v>587</v>
      </c>
      <c r="D66" s="5">
        <v>820857400</v>
      </c>
      <c r="E66" s="5">
        <v>659488500</v>
      </c>
      <c r="F66" s="2">
        <f t="shared" si="0"/>
        <v>1480345900</v>
      </c>
      <c r="H66" s="2">
        <v>1480345900</v>
      </c>
      <c r="I66" s="2">
        <v>1777913</v>
      </c>
      <c r="J66" s="2">
        <f t="shared" si="11"/>
        <v>1482123813</v>
      </c>
      <c r="K66" s="1">
        <v>1.656</v>
      </c>
      <c r="L66" s="1">
        <f t="shared" si="2"/>
        <v>1.5516167844746072</v>
      </c>
      <c r="M66" s="2">
        <v>93.98</v>
      </c>
      <c r="O66" s="2">
        <v>0</v>
      </c>
      <c r="P66" s="2">
        <v>98823951</v>
      </c>
      <c r="Q66" s="2">
        <f t="shared" si="12"/>
        <v>1580947764</v>
      </c>
      <c r="R66" s="4">
        <v>2877738.35</v>
      </c>
      <c r="T66" s="2">
        <v>13296.76</v>
      </c>
      <c r="U66" s="2">
        <f t="shared" si="4"/>
        <v>2864441.5900000003</v>
      </c>
      <c r="W66" s="2">
        <f t="shared" si="5"/>
        <v>2864441.5900000003</v>
      </c>
      <c r="X66" s="2">
        <v>0</v>
      </c>
      <c r="Y66" s="2">
        <v>0</v>
      </c>
      <c r="Z66" s="2">
        <v>158094.78</v>
      </c>
      <c r="AA66" s="2">
        <v>8043490</v>
      </c>
      <c r="AB66" s="2">
        <v>7251902.07</v>
      </c>
      <c r="AC66" s="2">
        <v>0</v>
      </c>
      <c r="AD66" s="2">
        <v>6064287.42</v>
      </c>
      <c r="AE66" s="2">
        <v>148035</v>
      </c>
      <c r="AF66" s="2">
        <f t="shared" si="6"/>
        <v>24530250.86</v>
      </c>
      <c r="AG66" s="2">
        <v>15728400</v>
      </c>
      <c r="AH66" s="2">
        <v>6230000</v>
      </c>
      <c r="AI66" s="2">
        <v>114589000</v>
      </c>
      <c r="AJ66" s="2">
        <v>15796000</v>
      </c>
      <c r="AK66" s="2">
        <v>50000</v>
      </c>
      <c r="AL66" s="2">
        <v>10512400</v>
      </c>
      <c r="AM66" s="2">
        <f t="shared" si="7"/>
        <v>162905800</v>
      </c>
      <c r="AN66" s="2">
        <v>500000</v>
      </c>
      <c r="AO66" s="2">
        <v>1749471.64</v>
      </c>
      <c r="AP66" s="2">
        <v>333000</v>
      </c>
      <c r="AQ66" s="2">
        <f t="shared" si="8"/>
        <v>2582471.6399999997</v>
      </c>
      <c r="AR66" s="2">
        <v>16750</v>
      </c>
      <c r="AS66" s="2">
        <v>53750</v>
      </c>
      <c r="AT66" s="2">
        <f t="shared" si="9"/>
        <v>8646759.059999999</v>
      </c>
      <c r="BJ66" s="2">
        <f t="shared" si="13"/>
        <v>0</v>
      </c>
    </row>
    <row r="67" spans="1:62" ht="12.75">
      <c r="A67" s="28" t="s">
        <v>84</v>
      </c>
      <c r="B67" s="28" t="s">
        <v>769</v>
      </c>
      <c r="C67" s="28" t="s">
        <v>587</v>
      </c>
      <c r="D67" s="5">
        <v>1345290400</v>
      </c>
      <c r="E67" s="5">
        <v>1192574700</v>
      </c>
      <c r="F67" s="2">
        <f aca="true" t="shared" si="14" ref="F67:F130">+D67+E67</f>
        <v>2537865100</v>
      </c>
      <c r="H67" s="2">
        <v>2537865100</v>
      </c>
      <c r="I67" s="2">
        <v>4707334</v>
      </c>
      <c r="J67" s="2">
        <f aca="true" t="shared" si="15" ref="J67:J98">+H67+I67</f>
        <v>2542572434</v>
      </c>
      <c r="K67" s="1">
        <v>2.052</v>
      </c>
      <c r="L67" s="1">
        <f aca="true" t="shared" si="16" ref="L67:L130">((+AF67/Q67)*100)</f>
        <v>1.8791794038133427</v>
      </c>
      <c r="M67" s="2">
        <v>91.83</v>
      </c>
      <c r="O67" s="2">
        <v>0</v>
      </c>
      <c r="P67" s="2">
        <v>233161742</v>
      </c>
      <c r="Q67" s="2">
        <f aca="true" t="shared" si="17" ref="Q67:Q98">+J67+N67-O67+P67</f>
        <v>2775734176</v>
      </c>
      <c r="R67" s="4">
        <v>5052562.05</v>
      </c>
      <c r="T67" s="2">
        <v>1427.78</v>
      </c>
      <c r="U67" s="2">
        <f aca="true" t="shared" si="18" ref="U67:U130">+R67+S67-T67</f>
        <v>5051134.27</v>
      </c>
      <c r="W67" s="2">
        <f aca="true" t="shared" si="19" ref="W67:W130">+U67-V67</f>
        <v>5051134.27</v>
      </c>
      <c r="X67" s="2">
        <v>0</v>
      </c>
      <c r="Y67" s="2">
        <v>0</v>
      </c>
      <c r="Z67" s="2">
        <v>277573.42</v>
      </c>
      <c r="AA67" s="2">
        <v>23413368</v>
      </c>
      <c r="AB67" s="2">
        <v>9912969.42</v>
      </c>
      <c r="AC67" s="2">
        <v>0</v>
      </c>
      <c r="AD67" s="2">
        <v>13245979.83</v>
      </c>
      <c r="AE67" s="2">
        <v>260000</v>
      </c>
      <c r="AF67" s="2">
        <f aca="true" t="shared" si="20" ref="AF67:AF130">SUM(W67:AE67)</f>
        <v>52161024.94</v>
      </c>
      <c r="AG67" s="2">
        <v>68777400</v>
      </c>
      <c r="AH67" s="2">
        <v>9740300</v>
      </c>
      <c r="AI67" s="2">
        <v>61568300</v>
      </c>
      <c r="AJ67" s="2">
        <v>13212700</v>
      </c>
      <c r="AK67" s="2">
        <v>2051700</v>
      </c>
      <c r="AL67" s="2">
        <v>22577600</v>
      </c>
      <c r="AM67" s="2">
        <f aca="true" t="shared" si="21" ref="AM67:AM130">SUM(AG67:AL67)</f>
        <v>177928000</v>
      </c>
      <c r="AN67" s="2">
        <v>361000</v>
      </c>
      <c r="AO67" s="2">
        <v>3557250.71</v>
      </c>
      <c r="AP67" s="2">
        <v>4313250.71</v>
      </c>
      <c r="AQ67" s="2">
        <f aca="true" t="shared" si="22" ref="AQ67:AQ130">SUM(AN67:AP67)</f>
        <v>8231501.42</v>
      </c>
      <c r="AR67" s="2">
        <v>19000</v>
      </c>
      <c r="AS67" s="2">
        <v>123750</v>
      </c>
      <c r="AT67" s="2">
        <f aca="true" t="shared" si="23" ref="AT67:AT130">AQ67+AD67</f>
        <v>21477481.25</v>
      </c>
      <c r="BJ67" s="2">
        <f aca="true" t="shared" si="24" ref="BJ67:BJ98">SUM(AU67:BI67)</f>
        <v>0</v>
      </c>
    </row>
    <row r="68" spans="1:62" ht="12.75">
      <c r="A68" s="28" t="s">
        <v>85</v>
      </c>
      <c r="B68" s="28" t="s">
        <v>770</v>
      </c>
      <c r="C68" s="28" t="s">
        <v>587</v>
      </c>
      <c r="D68" s="5">
        <v>621579300</v>
      </c>
      <c r="E68" s="5">
        <v>672173300</v>
      </c>
      <c r="F68" s="2">
        <f t="shared" si="14"/>
        <v>1293752600</v>
      </c>
      <c r="H68" s="2">
        <v>1293752600</v>
      </c>
      <c r="I68" s="2">
        <v>1247192</v>
      </c>
      <c r="J68" s="2">
        <f t="shared" si="15"/>
        <v>1294999792</v>
      </c>
      <c r="K68" s="1">
        <v>2.141</v>
      </c>
      <c r="L68" s="1">
        <f t="shared" si="16"/>
        <v>1.4070262626229837</v>
      </c>
      <c r="M68" s="2">
        <v>65.8</v>
      </c>
      <c r="O68" s="2">
        <v>0</v>
      </c>
      <c r="P68" s="2">
        <v>675249449</v>
      </c>
      <c r="Q68" s="2">
        <f t="shared" si="17"/>
        <v>1970249241</v>
      </c>
      <c r="R68" s="4">
        <v>3586368.84</v>
      </c>
      <c r="T68" s="2">
        <v>4136.71</v>
      </c>
      <c r="U68" s="2">
        <f t="shared" si="18"/>
        <v>3582232.13</v>
      </c>
      <c r="W68" s="2">
        <f t="shared" si="19"/>
        <v>3582232.13</v>
      </c>
      <c r="X68" s="2">
        <v>0</v>
      </c>
      <c r="Y68" s="2">
        <v>0</v>
      </c>
      <c r="Z68" s="2">
        <v>197024.92</v>
      </c>
      <c r="AA68" s="2">
        <v>12246014</v>
      </c>
      <c r="AB68" s="2">
        <v>7557344.21</v>
      </c>
      <c r="AC68" s="2">
        <v>0</v>
      </c>
      <c r="AD68" s="2">
        <v>4009809</v>
      </c>
      <c r="AE68" s="2">
        <v>129500</v>
      </c>
      <c r="AF68" s="2">
        <f t="shared" si="20"/>
        <v>27721924.26</v>
      </c>
      <c r="AG68" s="2">
        <v>31674500</v>
      </c>
      <c r="AH68" s="2">
        <v>0</v>
      </c>
      <c r="AI68" s="2">
        <v>27188200</v>
      </c>
      <c r="AJ68" s="2">
        <v>12201800</v>
      </c>
      <c r="AK68" s="2">
        <v>394100</v>
      </c>
      <c r="AL68" s="2">
        <v>4096000</v>
      </c>
      <c r="AM68" s="2">
        <f t="shared" si="21"/>
        <v>75554600</v>
      </c>
      <c r="AN68" s="2">
        <v>817000</v>
      </c>
      <c r="AO68" s="2">
        <v>3413874</v>
      </c>
      <c r="AP68" s="2">
        <v>331000</v>
      </c>
      <c r="AQ68" s="2">
        <f t="shared" si="22"/>
        <v>4561874</v>
      </c>
      <c r="AR68" s="2">
        <v>4750</v>
      </c>
      <c r="AS68" s="2">
        <v>43250</v>
      </c>
      <c r="AT68" s="2">
        <f t="shared" si="23"/>
        <v>8571683</v>
      </c>
      <c r="BJ68" s="2">
        <f t="shared" si="24"/>
        <v>0</v>
      </c>
    </row>
    <row r="69" spans="1:62" ht="12.75">
      <c r="A69" s="28" t="s">
        <v>86</v>
      </c>
      <c r="B69" s="28" t="s">
        <v>771</v>
      </c>
      <c r="C69" s="28" t="s">
        <v>587</v>
      </c>
      <c r="D69" s="5">
        <v>899436700</v>
      </c>
      <c r="E69" s="5">
        <v>719175600</v>
      </c>
      <c r="F69" s="2">
        <f t="shared" si="14"/>
        <v>1618612300</v>
      </c>
      <c r="H69" s="2">
        <v>1618612300</v>
      </c>
      <c r="I69" s="2">
        <v>838401</v>
      </c>
      <c r="J69" s="2">
        <f t="shared" si="15"/>
        <v>1619450701</v>
      </c>
      <c r="K69" s="1">
        <v>2.142</v>
      </c>
      <c r="L69" s="1">
        <f t="shared" si="16"/>
        <v>1.90707230840773</v>
      </c>
      <c r="M69" s="2">
        <v>89.22</v>
      </c>
      <c r="O69" s="2">
        <v>0</v>
      </c>
      <c r="P69" s="2">
        <v>199059983</v>
      </c>
      <c r="Q69" s="2">
        <f t="shared" si="17"/>
        <v>1818510684</v>
      </c>
      <c r="R69" s="4">
        <v>3310164.99</v>
      </c>
      <c r="T69" s="2">
        <v>1940.54</v>
      </c>
      <c r="U69" s="2">
        <f t="shared" si="18"/>
        <v>3308224.45</v>
      </c>
      <c r="W69" s="2">
        <f t="shared" si="19"/>
        <v>3308224.45</v>
      </c>
      <c r="X69" s="2">
        <v>0</v>
      </c>
      <c r="Y69" s="2">
        <v>0</v>
      </c>
      <c r="Z69" s="2">
        <v>181851.07</v>
      </c>
      <c r="AA69" s="2">
        <v>10009035</v>
      </c>
      <c r="AB69" s="2">
        <v>12281680.16</v>
      </c>
      <c r="AC69" s="2">
        <v>0</v>
      </c>
      <c r="AD69" s="2">
        <v>8899523</v>
      </c>
      <c r="AF69" s="2">
        <f t="shared" si="20"/>
        <v>34680313.68</v>
      </c>
      <c r="AG69" s="2">
        <v>42834700</v>
      </c>
      <c r="AH69" s="2">
        <v>19105100</v>
      </c>
      <c r="AI69" s="2">
        <v>79301500</v>
      </c>
      <c r="AJ69" s="2">
        <v>8248700</v>
      </c>
      <c r="AK69" s="2">
        <v>4500</v>
      </c>
      <c r="AL69" s="2">
        <v>11208400</v>
      </c>
      <c r="AM69" s="2">
        <f t="shared" si="21"/>
        <v>160702900</v>
      </c>
      <c r="AN69" s="2">
        <v>1000000</v>
      </c>
      <c r="AO69" s="2">
        <v>2498692</v>
      </c>
      <c r="AP69" s="2">
        <v>268000</v>
      </c>
      <c r="AQ69" s="2">
        <f t="shared" si="22"/>
        <v>3766692</v>
      </c>
      <c r="AR69" s="2">
        <v>8500</v>
      </c>
      <c r="AS69" s="2">
        <v>80000</v>
      </c>
      <c r="AT69" s="2">
        <f t="shared" si="23"/>
        <v>12666215</v>
      </c>
      <c r="BJ69" s="2">
        <f t="shared" si="24"/>
        <v>0</v>
      </c>
    </row>
    <row r="70" spans="1:62" ht="12.75">
      <c r="A70" s="28" t="s">
        <v>87</v>
      </c>
      <c r="B70" s="28" t="s">
        <v>772</v>
      </c>
      <c r="C70" s="28" t="s">
        <v>587</v>
      </c>
      <c r="D70" s="5">
        <v>1217499500</v>
      </c>
      <c r="E70" s="5">
        <v>1333022500</v>
      </c>
      <c r="F70" s="2">
        <f t="shared" si="14"/>
        <v>2550522000</v>
      </c>
      <c r="H70" s="2">
        <v>2550522000</v>
      </c>
      <c r="I70" s="2">
        <v>869685</v>
      </c>
      <c r="J70" s="2">
        <f t="shared" si="15"/>
        <v>2551391685</v>
      </c>
      <c r="K70" s="1">
        <v>1.443</v>
      </c>
      <c r="L70" s="1">
        <f t="shared" si="16"/>
        <v>1.3678155915402375</v>
      </c>
      <c r="M70" s="2">
        <v>95.21</v>
      </c>
      <c r="O70" s="2">
        <v>0</v>
      </c>
      <c r="P70" s="2">
        <v>138795786</v>
      </c>
      <c r="Q70" s="2">
        <f t="shared" si="17"/>
        <v>2690187471</v>
      </c>
      <c r="R70" s="4">
        <v>4896844.68</v>
      </c>
      <c r="T70" s="2">
        <v>51301.11</v>
      </c>
      <c r="U70" s="2">
        <f t="shared" si="18"/>
        <v>4845543.569999999</v>
      </c>
      <c r="W70" s="2">
        <f t="shared" si="19"/>
        <v>4845543.569999999</v>
      </c>
      <c r="X70" s="2">
        <v>0</v>
      </c>
      <c r="Y70" s="2">
        <v>0</v>
      </c>
      <c r="Z70" s="2">
        <v>269018.75</v>
      </c>
      <c r="AA70" s="2">
        <v>18821482</v>
      </c>
      <c r="AB70" s="2">
        <v>0</v>
      </c>
      <c r="AC70" s="2">
        <v>0</v>
      </c>
      <c r="AD70" s="2">
        <v>12860759.35</v>
      </c>
      <c r="AF70" s="2">
        <f t="shared" si="20"/>
        <v>36796803.67</v>
      </c>
      <c r="AG70" s="2">
        <v>19403300</v>
      </c>
      <c r="AH70" s="2">
        <v>0</v>
      </c>
      <c r="AI70" s="2">
        <v>71956600</v>
      </c>
      <c r="AJ70" s="2">
        <v>24818500</v>
      </c>
      <c r="AK70" s="2">
        <v>0</v>
      </c>
      <c r="AL70" s="2">
        <v>21096800</v>
      </c>
      <c r="AM70" s="2">
        <f t="shared" si="21"/>
        <v>137275200</v>
      </c>
      <c r="AN70" s="2">
        <v>249000</v>
      </c>
      <c r="AO70" s="2">
        <v>4915614.91</v>
      </c>
      <c r="AP70" s="2">
        <v>1066000</v>
      </c>
      <c r="AQ70" s="2">
        <f t="shared" si="22"/>
        <v>6230614.91</v>
      </c>
      <c r="AR70" s="2">
        <v>27750</v>
      </c>
      <c r="AS70" s="2">
        <v>49500</v>
      </c>
      <c r="AT70" s="2">
        <f t="shared" si="23"/>
        <v>19091374.259999998</v>
      </c>
      <c r="BJ70" s="2">
        <f t="shared" si="24"/>
        <v>0</v>
      </c>
    </row>
    <row r="71" spans="1:62" ht="12.75">
      <c r="A71" s="28" t="s">
        <v>88</v>
      </c>
      <c r="B71" s="28" t="s">
        <v>773</v>
      </c>
      <c r="C71" s="28" t="s">
        <v>587</v>
      </c>
      <c r="D71" s="5">
        <v>4746952400</v>
      </c>
      <c r="E71" s="5">
        <v>3260262600</v>
      </c>
      <c r="F71" s="2">
        <f t="shared" si="14"/>
        <v>8007215000</v>
      </c>
      <c r="H71" s="2">
        <v>8007215000</v>
      </c>
      <c r="I71" s="2">
        <v>6375948</v>
      </c>
      <c r="J71" s="2">
        <f t="shared" si="15"/>
        <v>8013590948</v>
      </c>
      <c r="K71" s="1">
        <v>1.545</v>
      </c>
      <c r="L71" s="1">
        <f t="shared" si="16"/>
        <v>1.3323518865447126</v>
      </c>
      <c r="M71" s="2">
        <v>87.21</v>
      </c>
      <c r="O71" s="2">
        <v>0</v>
      </c>
      <c r="P71" s="2">
        <v>1273662427</v>
      </c>
      <c r="Q71" s="2">
        <f t="shared" si="17"/>
        <v>9287253375</v>
      </c>
      <c r="R71" s="4">
        <v>16905229.76</v>
      </c>
      <c r="T71" s="5">
        <v>64413.66</v>
      </c>
      <c r="U71" s="2">
        <f t="shared" si="18"/>
        <v>16840816.1</v>
      </c>
      <c r="W71" s="2">
        <f t="shared" si="19"/>
        <v>16840816.1</v>
      </c>
      <c r="X71" s="2">
        <v>0</v>
      </c>
      <c r="Y71" s="2">
        <v>0</v>
      </c>
      <c r="Z71" s="2">
        <v>928725.34</v>
      </c>
      <c r="AA71" s="2">
        <v>66353215.5</v>
      </c>
      <c r="AB71" s="5">
        <v>0</v>
      </c>
      <c r="AC71" s="5">
        <v>0</v>
      </c>
      <c r="AD71" s="5">
        <v>39616138.61</v>
      </c>
      <c r="AE71" s="5"/>
      <c r="AF71" s="2">
        <f t="shared" si="20"/>
        <v>123738895.55</v>
      </c>
      <c r="AG71" s="2">
        <v>157619600</v>
      </c>
      <c r="AH71" s="2">
        <v>219577900</v>
      </c>
      <c r="AI71" s="2">
        <v>424195800</v>
      </c>
      <c r="AJ71" s="2">
        <v>90977600</v>
      </c>
      <c r="AK71" s="2">
        <v>119074600</v>
      </c>
      <c r="AL71" s="2">
        <v>43315900</v>
      </c>
      <c r="AM71" s="2">
        <f t="shared" si="21"/>
        <v>1054761400</v>
      </c>
      <c r="AN71" s="2">
        <v>574000</v>
      </c>
      <c r="AO71" s="2">
        <v>12926854.47</v>
      </c>
      <c r="AP71" s="2">
        <v>814000</v>
      </c>
      <c r="AQ71" s="2">
        <f t="shared" si="22"/>
        <v>14314854.47</v>
      </c>
      <c r="AR71" s="2">
        <v>58750</v>
      </c>
      <c r="AS71" s="2">
        <v>302500</v>
      </c>
      <c r="AT71" s="2">
        <f t="shared" si="23"/>
        <v>53930993.08</v>
      </c>
      <c r="BJ71" s="2">
        <f t="shared" si="24"/>
        <v>0</v>
      </c>
    </row>
    <row r="72" spans="1:62" ht="12.75">
      <c r="A72" s="28" t="s">
        <v>89</v>
      </c>
      <c r="B72" s="28" t="s">
        <v>774</v>
      </c>
      <c r="C72" s="28" t="s">
        <v>587</v>
      </c>
      <c r="D72" s="5">
        <v>929290200</v>
      </c>
      <c r="E72" s="5">
        <v>800991119</v>
      </c>
      <c r="F72" s="2">
        <f t="shared" si="14"/>
        <v>1730281319</v>
      </c>
      <c r="H72" s="2">
        <v>1730281319</v>
      </c>
      <c r="I72" s="2">
        <v>1733987</v>
      </c>
      <c r="J72" s="2">
        <f t="shared" si="15"/>
        <v>1732015306</v>
      </c>
      <c r="K72" s="1">
        <v>1.901</v>
      </c>
      <c r="L72" s="1">
        <f t="shared" si="16"/>
        <v>1.6469944587724674</v>
      </c>
      <c r="M72" s="2">
        <v>86.89</v>
      </c>
      <c r="O72" s="2">
        <v>0</v>
      </c>
      <c r="P72" s="2">
        <v>266370058</v>
      </c>
      <c r="Q72" s="2">
        <f t="shared" si="17"/>
        <v>1998385364</v>
      </c>
      <c r="R72" s="4">
        <v>3637583.94</v>
      </c>
      <c r="T72" s="2">
        <v>15261.77</v>
      </c>
      <c r="U72" s="2">
        <f t="shared" si="18"/>
        <v>3622322.17</v>
      </c>
      <c r="W72" s="2">
        <f t="shared" si="19"/>
        <v>3622322.17</v>
      </c>
      <c r="X72" s="2">
        <v>0</v>
      </c>
      <c r="Y72" s="2">
        <v>0</v>
      </c>
      <c r="Z72" s="5">
        <v>199838.54</v>
      </c>
      <c r="AA72" s="2">
        <v>21478871.5</v>
      </c>
      <c r="AB72" s="2">
        <v>0</v>
      </c>
      <c r="AC72" s="2">
        <v>0</v>
      </c>
      <c r="AD72" s="2">
        <v>7612264</v>
      </c>
      <c r="AF72" s="2">
        <f t="shared" si="20"/>
        <v>32913296.21</v>
      </c>
      <c r="AG72" s="2">
        <v>19373500</v>
      </c>
      <c r="AH72" s="2">
        <v>2542400</v>
      </c>
      <c r="AI72" s="2">
        <v>23224400</v>
      </c>
      <c r="AJ72" s="2">
        <v>13089900</v>
      </c>
      <c r="AK72" s="2">
        <v>549000</v>
      </c>
      <c r="AL72" s="2">
        <v>12048700</v>
      </c>
      <c r="AM72" s="2">
        <f t="shared" si="21"/>
        <v>70827900</v>
      </c>
      <c r="AN72" s="2">
        <v>1125000</v>
      </c>
      <c r="AO72" s="2">
        <v>2664706</v>
      </c>
      <c r="AP72" s="2">
        <v>215000</v>
      </c>
      <c r="AQ72" s="2">
        <f t="shared" si="22"/>
        <v>4004706</v>
      </c>
      <c r="AR72" s="2">
        <v>11000</v>
      </c>
      <c r="AS72" s="2">
        <v>98250</v>
      </c>
      <c r="AT72" s="2">
        <f t="shared" si="23"/>
        <v>11616970</v>
      </c>
      <c r="BJ72" s="2">
        <f t="shared" si="24"/>
        <v>0</v>
      </c>
    </row>
    <row r="73" spans="1:62" ht="12.75">
      <c r="A73" s="28" t="s">
        <v>90</v>
      </c>
      <c r="B73" s="28" t="s">
        <v>775</v>
      </c>
      <c r="C73" s="28" t="s">
        <v>587</v>
      </c>
      <c r="D73" s="5">
        <v>1464014200</v>
      </c>
      <c r="E73" s="5">
        <v>1343394800</v>
      </c>
      <c r="F73" s="2">
        <f t="shared" si="14"/>
        <v>2807409000</v>
      </c>
      <c r="H73" s="2">
        <v>2807409000</v>
      </c>
      <c r="I73" s="2">
        <v>8802794</v>
      </c>
      <c r="J73" s="2">
        <f t="shared" si="15"/>
        <v>2816211794</v>
      </c>
      <c r="K73" s="1">
        <v>2.398</v>
      </c>
      <c r="L73" s="1">
        <f t="shared" si="16"/>
        <v>1.7681463012489196</v>
      </c>
      <c r="M73" s="2">
        <v>73.95</v>
      </c>
      <c r="O73" s="2">
        <v>0</v>
      </c>
      <c r="P73" s="2">
        <v>1002696357</v>
      </c>
      <c r="Q73" s="2">
        <f t="shared" si="17"/>
        <v>3818908151</v>
      </c>
      <c r="R73" s="4">
        <v>6951411.48</v>
      </c>
      <c r="T73" s="2">
        <v>25448.75</v>
      </c>
      <c r="U73" s="2">
        <f t="shared" si="18"/>
        <v>6925962.73</v>
      </c>
      <c r="W73" s="2">
        <f t="shared" si="19"/>
        <v>6925962.73</v>
      </c>
      <c r="X73" s="2">
        <v>0</v>
      </c>
      <c r="Y73" s="2">
        <v>0</v>
      </c>
      <c r="Z73" s="2">
        <v>381890.82</v>
      </c>
      <c r="AA73" s="2">
        <v>45019071</v>
      </c>
      <c r="AB73" s="2">
        <v>0</v>
      </c>
      <c r="AC73" s="2">
        <v>0</v>
      </c>
      <c r="AD73" s="2">
        <v>15196958.67</v>
      </c>
      <c r="AF73" s="2">
        <f t="shared" si="20"/>
        <v>67523883.22</v>
      </c>
      <c r="AG73" s="2">
        <v>49938300</v>
      </c>
      <c r="AH73" s="2">
        <v>18179300</v>
      </c>
      <c r="AI73" s="2">
        <v>54138300</v>
      </c>
      <c r="AJ73" s="2">
        <v>27180400</v>
      </c>
      <c r="AK73" s="2">
        <v>4568000</v>
      </c>
      <c r="AL73" s="2">
        <v>9167400</v>
      </c>
      <c r="AM73" s="2">
        <f t="shared" si="21"/>
        <v>163171700</v>
      </c>
      <c r="AN73" s="2">
        <v>2929760</v>
      </c>
      <c r="AO73" s="2">
        <v>3240057.67</v>
      </c>
      <c r="AP73" s="2">
        <v>350000</v>
      </c>
      <c r="AQ73" s="2">
        <f t="shared" si="22"/>
        <v>6519817.67</v>
      </c>
      <c r="AR73" s="2">
        <v>13500</v>
      </c>
      <c r="AS73" s="2">
        <v>106250</v>
      </c>
      <c r="AT73" s="2">
        <f t="shared" si="23"/>
        <v>21716776.34</v>
      </c>
      <c r="BJ73" s="2">
        <f t="shared" si="24"/>
        <v>0</v>
      </c>
    </row>
    <row r="74" spans="1:62" ht="12.75">
      <c r="A74" s="28" t="s">
        <v>91</v>
      </c>
      <c r="B74" s="28" t="s">
        <v>776</v>
      </c>
      <c r="C74" s="28" t="s">
        <v>587</v>
      </c>
      <c r="D74" s="5">
        <v>1057490500</v>
      </c>
      <c r="E74" s="5">
        <v>782830900</v>
      </c>
      <c r="F74" s="2">
        <f t="shared" si="14"/>
        <v>1840321400</v>
      </c>
      <c r="H74" s="2">
        <v>1840321400</v>
      </c>
      <c r="I74" s="2">
        <v>1264127</v>
      </c>
      <c r="J74" s="2">
        <f t="shared" si="15"/>
        <v>1841585527</v>
      </c>
      <c r="K74" s="1">
        <v>1.563</v>
      </c>
      <c r="L74" s="1">
        <f t="shared" si="16"/>
        <v>1.3125485228323326</v>
      </c>
      <c r="M74" s="2">
        <v>84.62</v>
      </c>
      <c r="O74" s="2">
        <v>0</v>
      </c>
      <c r="P74" s="2">
        <v>350798602</v>
      </c>
      <c r="Q74" s="2">
        <f t="shared" si="17"/>
        <v>2192384129</v>
      </c>
      <c r="R74" s="4">
        <v>3990712.42</v>
      </c>
      <c r="T74" s="2">
        <v>78981.33</v>
      </c>
      <c r="U74" s="2">
        <f t="shared" si="18"/>
        <v>3911731.09</v>
      </c>
      <c r="W74" s="2">
        <f t="shared" si="19"/>
        <v>3911731.09</v>
      </c>
      <c r="X74" s="2">
        <v>0</v>
      </c>
      <c r="Y74" s="2">
        <v>0</v>
      </c>
      <c r="Z74" s="2">
        <v>219238.41</v>
      </c>
      <c r="AA74" s="2">
        <v>15695902</v>
      </c>
      <c r="AB74" s="2">
        <v>0</v>
      </c>
      <c r="AC74" s="2">
        <v>0</v>
      </c>
      <c r="AD74" s="2">
        <v>8949234</v>
      </c>
      <c r="AF74" s="2">
        <f t="shared" si="20"/>
        <v>28776105.5</v>
      </c>
      <c r="AG74" s="2">
        <v>24986600</v>
      </c>
      <c r="AH74" s="2">
        <v>0</v>
      </c>
      <c r="AI74" s="2">
        <v>53713700</v>
      </c>
      <c r="AJ74" s="2">
        <v>21068400</v>
      </c>
      <c r="AK74" s="2">
        <v>0</v>
      </c>
      <c r="AL74" s="2">
        <v>56810400</v>
      </c>
      <c r="AM74" s="2">
        <f t="shared" si="21"/>
        <v>156579100</v>
      </c>
      <c r="AN74" s="2">
        <v>700000</v>
      </c>
      <c r="AO74" s="2">
        <v>9384057</v>
      </c>
      <c r="AP74" s="2">
        <v>400000</v>
      </c>
      <c r="AQ74" s="2">
        <f t="shared" si="22"/>
        <v>10484057</v>
      </c>
      <c r="AR74" s="2">
        <v>25750</v>
      </c>
      <c r="AS74" s="2">
        <v>64000</v>
      </c>
      <c r="AT74" s="2">
        <f t="shared" si="23"/>
        <v>19433291</v>
      </c>
      <c r="BJ74" s="2">
        <f t="shared" si="24"/>
        <v>0</v>
      </c>
    </row>
    <row r="75" spans="1:62" ht="12.75">
      <c r="A75" s="28" t="s">
        <v>92</v>
      </c>
      <c r="B75" s="28" t="s">
        <v>777</v>
      </c>
      <c r="C75" s="28" t="s">
        <v>587</v>
      </c>
      <c r="D75" s="5">
        <v>772355400</v>
      </c>
      <c r="E75" s="5">
        <v>804527200</v>
      </c>
      <c r="F75" s="2">
        <f t="shared" si="14"/>
        <v>1576882600</v>
      </c>
      <c r="G75" s="2">
        <v>1565000</v>
      </c>
      <c r="H75" s="2">
        <v>1575317600</v>
      </c>
      <c r="I75" s="2">
        <v>1404287</v>
      </c>
      <c r="J75" s="2">
        <f t="shared" si="15"/>
        <v>1576721887</v>
      </c>
      <c r="K75" s="1">
        <v>2.402</v>
      </c>
      <c r="L75" s="1">
        <f t="shared" si="16"/>
        <v>2.404494808157355</v>
      </c>
      <c r="M75" s="2">
        <v>100.72</v>
      </c>
      <c r="O75" s="2">
        <v>1839411</v>
      </c>
      <c r="P75" s="2">
        <v>0</v>
      </c>
      <c r="Q75" s="2">
        <f t="shared" si="17"/>
        <v>1574882476</v>
      </c>
      <c r="R75" s="4">
        <v>2866697.94</v>
      </c>
      <c r="T75" s="2">
        <v>62676.82</v>
      </c>
      <c r="U75" s="2">
        <f t="shared" si="18"/>
        <v>2804021.12</v>
      </c>
      <c r="W75" s="2">
        <f t="shared" si="19"/>
        <v>2804021.12</v>
      </c>
      <c r="X75" s="2">
        <v>0</v>
      </c>
      <c r="Y75" s="2">
        <v>0</v>
      </c>
      <c r="Z75" s="2">
        <v>157488.25</v>
      </c>
      <c r="AA75" s="2">
        <v>20860640</v>
      </c>
      <c r="AB75" s="2">
        <v>0</v>
      </c>
      <c r="AC75" s="2">
        <v>0</v>
      </c>
      <c r="AD75" s="2">
        <v>14045818</v>
      </c>
      <c r="AF75" s="2">
        <f t="shared" si="20"/>
        <v>37867967.370000005</v>
      </c>
      <c r="AG75" s="2">
        <v>45339800</v>
      </c>
      <c r="AH75" s="2">
        <v>3486400</v>
      </c>
      <c r="AI75" s="2">
        <v>113881000</v>
      </c>
      <c r="AJ75" s="2">
        <v>22122200</v>
      </c>
      <c r="AK75" s="2">
        <v>0</v>
      </c>
      <c r="AL75" s="2">
        <v>16053300</v>
      </c>
      <c r="AM75" s="2">
        <f t="shared" si="21"/>
        <v>200882700</v>
      </c>
      <c r="AN75" s="2">
        <v>625000</v>
      </c>
      <c r="AO75" s="2">
        <v>3849201</v>
      </c>
      <c r="AP75" s="2">
        <v>925000</v>
      </c>
      <c r="AQ75" s="2">
        <f t="shared" si="22"/>
        <v>5399201</v>
      </c>
      <c r="AR75" s="2">
        <v>25000</v>
      </c>
      <c r="AS75" s="2">
        <v>82250</v>
      </c>
      <c r="AT75" s="2">
        <f t="shared" si="23"/>
        <v>19445019</v>
      </c>
      <c r="BD75" s="2">
        <v>1565000</v>
      </c>
      <c r="BJ75" s="2">
        <f t="shared" si="24"/>
        <v>1565000</v>
      </c>
    </row>
    <row r="76" spans="1:62" ht="12.75">
      <c r="A76" s="28" t="s">
        <v>93</v>
      </c>
      <c r="B76" s="28" t="s">
        <v>778</v>
      </c>
      <c r="C76" s="28" t="s">
        <v>587</v>
      </c>
      <c r="D76" s="5">
        <v>3658457900</v>
      </c>
      <c r="E76" s="5">
        <v>3042547000</v>
      </c>
      <c r="F76" s="2">
        <f t="shared" si="14"/>
        <v>6701004900</v>
      </c>
      <c r="H76" s="2">
        <v>6701004900</v>
      </c>
      <c r="I76" s="2">
        <v>10343605</v>
      </c>
      <c r="J76" s="2">
        <f t="shared" si="15"/>
        <v>6711348505</v>
      </c>
      <c r="K76" s="1">
        <v>1.792</v>
      </c>
      <c r="L76" s="1">
        <f t="shared" si="16"/>
        <v>1.761353409223674</v>
      </c>
      <c r="M76" s="2">
        <v>98.52</v>
      </c>
      <c r="O76" s="2">
        <v>0</v>
      </c>
      <c r="P76" s="2">
        <v>115764565</v>
      </c>
      <c r="Q76" s="2">
        <f t="shared" si="17"/>
        <v>6827113070</v>
      </c>
      <c r="R76" s="4">
        <v>12427131.08</v>
      </c>
      <c r="T76" s="2">
        <v>31638.71</v>
      </c>
      <c r="U76" s="2">
        <f t="shared" si="18"/>
        <v>12395492.37</v>
      </c>
      <c r="W76" s="2">
        <f t="shared" si="19"/>
        <v>12395492.37</v>
      </c>
      <c r="X76" s="2">
        <v>0</v>
      </c>
      <c r="Y76" s="2">
        <v>0</v>
      </c>
      <c r="Z76" s="2">
        <v>682711.31</v>
      </c>
      <c r="AA76" s="2">
        <v>78193475</v>
      </c>
      <c r="AB76" s="2">
        <v>0</v>
      </c>
      <c r="AC76" s="2">
        <v>0</v>
      </c>
      <c r="AD76" s="2">
        <v>28642342.7</v>
      </c>
      <c r="AE76" s="2">
        <v>335567.43</v>
      </c>
      <c r="AF76" s="2">
        <f t="shared" si="20"/>
        <v>120249588.81000002</v>
      </c>
      <c r="AG76" s="2">
        <v>157643000</v>
      </c>
      <c r="AH76" s="2">
        <v>10944800</v>
      </c>
      <c r="AI76" s="2">
        <v>201753700</v>
      </c>
      <c r="AJ76" s="2">
        <v>120333300</v>
      </c>
      <c r="AK76" s="2">
        <v>23856100</v>
      </c>
      <c r="AL76" s="2">
        <v>231540000</v>
      </c>
      <c r="AM76" s="2">
        <f t="shared" si="21"/>
        <v>746070900</v>
      </c>
      <c r="AN76" s="2">
        <v>3100000</v>
      </c>
      <c r="AO76" s="2">
        <v>9586063.3</v>
      </c>
      <c r="AP76" s="2">
        <v>825000</v>
      </c>
      <c r="AQ76" s="2">
        <f t="shared" si="22"/>
        <v>13511063.3</v>
      </c>
      <c r="AR76" s="2">
        <v>17750</v>
      </c>
      <c r="AS76" s="2">
        <v>155500</v>
      </c>
      <c r="AT76" s="2">
        <f t="shared" si="23"/>
        <v>42153406</v>
      </c>
      <c r="BJ76" s="2">
        <f t="shared" si="24"/>
        <v>0</v>
      </c>
    </row>
    <row r="77" spans="1:62" ht="12.75">
      <c r="A77" s="28" t="s">
        <v>94</v>
      </c>
      <c r="B77" s="28" t="s">
        <v>779</v>
      </c>
      <c r="C77" s="28" t="s">
        <v>587</v>
      </c>
      <c r="D77" s="5">
        <v>1044384200</v>
      </c>
      <c r="E77" s="5">
        <v>575831700</v>
      </c>
      <c r="F77" s="2">
        <f t="shared" si="14"/>
        <v>1620215900</v>
      </c>
      <c r="H77" s="2">
        <v>1620215900</v>
      </c>
      <c r="I77" s="2">
        <v>6952327</v>
      </c>
      <c r="J77" s="2">
        <f t="shared" si="15"/>
        <v>1627168227</v>
      </c>
      <c r="K77" s="1">
        <v>2.442</v>
      </c>
      <c r="L77" s="1">
        <f t="shared" si="16"/>
        <v>2.06844947394955</v>
      </c>
      <c r="M77" s="2">
        <v>84.84</v>
      </c>
      <c r="O77" s="2">
        <v>0</v>
      </c>
      <c r="P77" s="2">
        <v>293686988</v>
      </c>
      <c r="Q77" s="2">
        <f t="shared" si="17"/>
        <v>1920855215</v>
      </c>
      <c r="R77" s="4">
        <v>3496458.79</v>
      </c>
      <c r="T77" s="2">
        <v>4697.38</v>
      </c>
      <c r="U77" s="2">
        <f t="shared" si="18"/>
        <v>3491761.41</v>
      </c>
      <c r="W77" s="2">
        <f t="shared" si="19"/>
        <v>3491761.41</v>
      </c>
      <c r="X77" s="2">
        <v>0</v>
      </c>
      <c r="Y77" s="2">
        <v>0</v>
      </c>
      <c r="Z77" s="2">
        <v>192085.52</v>
      </c>
      <c r="AA77" s="2">
        <v>13455269</v>
      </c>
      <c r="AB77" s="2">
        <v>13392232.84</v>
      </c>
      <c r="AC77" s="2">
        <v>0</v>
      </c>
      <c r="AD77" s="2">
        <v>9037854</v>
      </c>
      <c r="AE77" s="2">
        <v>162716.82</v>
      </c>
      <c r="AF77" s="2">
        <f t="shared" si="20"/>
        <v>39731919.589999996</v>
      </c>
      <c r="AG77" s="2">
        <v>36869400</v>
      </c>
      <c r="AH77" s="2">
        <v>0</v>
      </c>
      <c r="AI77" s="2">
        <v>48277400</v>
      </c>
      <c r="AJ77" s="2">
        <v>22327000</v>
      </c>
      <c r="AK77" s="2">
        <v>0</v>
      </c>
      <c r="AL77" s="2">
        <v>27185700</v>
      </c>
      <c r="AM77" s="2">
        <f t="shared" si="21"/>
        <v>134659500</v>
      </c>
      <c r="AN77" s="2">
        <v>2300000</v>
      </c>
      <c r="AO77" s="2">
        <v>2424404.39</v>
      </c>
      <c r="AP77" s="2">
        <v>312000</v>
      </c>
      <c r="AQ77" s="2">
        <f t="shared" si="22"/>
        <v>5036404.390000001</v>
      </c>
      <c r="AR77" s="2">
        <v>14000</v>
      </c>
      <c r="AS77" s="2">
        <v>117000</v>
      </c>
      <c r="AT77" s="2">
        <f t="shared" si="23"/>
        <v>14074258.39</v>
      </c>
      <c r="BJ77" s="2">
        <f t="shared" si="24"/>
        <v>0</v>
      </c>
    </row>
    <row r="78" spans="1:62" ht="12.75">
      <c r="A78" s="28" t="s">
        <v>95</v>
      </c>
      <c r="B78" s="28" t="s">
        <v>780</v>
      </c>
      <c r="C78" s="28" t="s">
        <v>587</v>
      </c>
      <c r="D78" s="5">
        <v>1181490165</v>
      </c>
      <c r="E78" s="5">
        <v>921971935</v>
      </c>
      <c r="F78" s="2">
        <f t="shared" si="14"/>
        <v>2103462100</v>
      </c>
      <c r="H78" s="2">
        <v>2103462100</v>
      </c>
      <c r="I78" s="2">
        <v>1512178</v>
      </c>
      <c r="J78" s="2">
        <f t="shared" si="15"/>
        <v>2104974278</v>
      </c>
      <c r="K78" s="1">
        <v>1.945</v>
      </c>
      <c r="L78" s="1">
        <f t="shared" si="16"/>
        <v>1.8347917077375535</v>
      </c>
      <c r="M78" s="2">
        <v>94.51</v>
      </c>
      <c r="O78" s="2">
        <v>0</v>
      </c>
      <c r="P78" s="2">
        <v>125858781</v>
      </c>
      <c r="Q78" s="2">
        <f t="shared" si="17"/>
        <v>2230833059</v>
      </c>
      <c r="R78" s="4">
        <v>4060699.53</v>
      </c>
      <c r="T78" s="2">
        <v>26334.75</v>
      </c>
      <c r="U78" s="2">
        <f t="shared" si="18"/>
        <v>4034364.78</v>
      </c>
      <c r="W78" s="2">
        <f t="shared" si="19"/>
        <v>4034364.78</v>
      </c>
      <c r="X78" s="2">
        <v>0</v>
      </c>
      <c r="Y78" s="2">
        <v>0</v>
      </c>
      <c r="Z78" s="2">
        <v>223083.31</v>
      </c>
      <c r="AA78" s="2">
        <v>18175372.5</v>
      </c>
      <c r="AB78" s="2">
        <v>9933482.39</v>
      </c>
      <c r="AC78" s="2">
        <v>0</v>
      </c>
      <c r="AD78" s="2">
        <v>8354491</v>
      </c>
      <c r="AE78" s="2">
        <v>210346</v>
      </c>
      <c r="AF78" s="2">
        <f t="shared" si="20"/>
        <v>40931139.980000004</v>
      </c>
      <c r="AG78" s="2">
        <v>33127300</v>
      </c>
      <c r="AH78" s="2">
        <v>0</v>
      </c>
      <c r="AI78" s="2">
        <v>32678300</v>
      </c>
      <c r="AJ78" s="2">
        <v>3644200</v>
      </c>
      <c r="AK78" s="2">
        <v>600000</v>
      </c>
      <c r="AL78" s="2">
        <v>21959800</v>
      </c>
      <c r="AM78" s="2">
        <f t="shared" si="21"/>
        <v>92009600</v>
      </c>
      <c r="AN78" s="2">
        <v>820000</v>
      </c>
      <c r="AO78" s="2">
        <v>2414842</v>
      </c>
      <c r="AP78" s="2">
        <v>450000</v>
      </c>
      <c r="AQ78" s="2">
        <f t="shared" si="22"/>
        <v>3684842</v>
      </c>
      <c r="AR78" s="2">
        <v>11000</v>
      </c>
      <c r="AS78" s="2">
        <v>97000</v>
      </c>
      <c r="AT78" s="2">
        <f t="shared" si="23"/>
        <v>12039333</v>
      </c>
      <c r="BJ78" s="2">
        <f t="shared" si="24"/>
        <v>0</v>
      </c>
    </row>
    <row r="79" spans="1:62" ht="12.75">
      <c r="A79" s="28" t="s">
        <v>96</v>
      </c>
      <c r="B79" s="28" t="s">
        <v>781</v>
      </c>
      <c r="C79" s="28" t="s">
        <v>587</v>
      </c>
      <c r="D79" s="5">
        <v>314216700</v>
      </c>
      <c r="E79" s="5">
        <v>352634920</v>
      </c>
      <c r="F79" s="2">
        <f t="shared" si="14"/>
        <v>666851620</v>
      </c>
      <c r="H79" s="2">
        <v>666851620</v>
      </c>
      <c r="I79" s="2">
        <v>14984048</v>
      </c>
      <c r="J79" s="2">
        <f t="shared" si="15"/>
        <v>681835668</v>
      </c>
      <c r="K79" s="1">
        <v>2.695</v>
      </c>
      <c r="L79" s="1">
        <f t="shared" si="16"/>
        <v>1.6207510962900458</v>
      </c>
      <c r="M79" s="2">
        <v>59.93</v>
      </c>
      <c r="O79" s="2">
        <v>0</v>
      </c>
      <c r="P79" s="2">
        <v>451813228</v>
      </c>
      <c r="Q79" s="2">
        <f t="shared" si="17"/>
        <v>1133648896</v>
      </c>
      <c r="R79" s="4">
        <v>2063537.44</v>
      </c>
      <c r="T79" s="2">
        <v>123946.18</v>
      </c>
      <c r="U79" s="2">
        <f t="shared" si="18"/>
        <v>1939591.26</v>
      </c>
      <c r="W79" s="2">
        <f t="shared" si="19"/>
        <v>1939591.26</v>
      </c>
      <c r="X79" s="2">
        <v>0</v>
      </c>
      <c r="Y79" s="2">
        <v>0</v>
      </c>
      <c r="Z79" s="2">
        <v>113364.89</v>
      </c>
      <c r="AA79" s="2">
        <v>8854671</v>
      </c>
      <c r="AB79" s="2">
        <v>0</v>
      </c>
      <c r="AC79" s="2">
        <v>0</v>
      </c>
      <c r="AD79" s="2">
        <v>7465999.76</v>
      </c>
      <c r="AF79" s="2">
        <f t="shared" si="20"/>
        <v>18373626.91</v>
      </c>
      <c r="AG79" s="2">
        <v>7199100</v>
      </c>
      <c r="AH79" s="2">
        <v>2150500</v>
      </c>
      <c r="AI79" s="2">
        <v>22830800</v>
      </c>
      <c r="AJ79" s="2">
        <v>3081300</v>
      </c>
      <c r="AK79" s="2">
        <v>0</v>
      </c>
      <c r="AL79" s="2">
        <v>3997500</v>
      </c>
      <c r="AM79" s="2">
        <f t="shared" si="21"/>
        <v>39259200</v>
      </c>
      <c r="AN79" s="2">
        <v>650000</v>
      </c>
      <c r="AO79" s="2">
        <v>2122987.03</v>
      </c>
      <c r="AP79" s="2">
        <v>350000</v>
      </c>
      <c r="AQ79" s="2">
        <f t="shared" si="22"/>
        <v>3122987.03</v>
      </c>
      <c r="AR79" s="2">
        <v>23500</v>
      </c>
      <c r="AS79" s="2">
        <v>66000</v>
      </c>
      <c r="AT79" s="2">
        <f t="shared" si="23"/>
        <v>10588986.79</v>
      </c>
      <c r="BJ79" s="2">
        <f t="shared" si="24"/>
        <v>0</v>
      </c>
    </row>
    <row r="80" spans="1:62" ht="12.75">
      <c r="A80" s="28" t="s">
        <v>97</v>
      </c>
      <c r="B80" s="28" t="s">
        <v>782</v>
      </c>
      <c r="C80" s="28" t="s">
        <v>587</v>
      </c>
      <c r="D80" s="5">
        <v>182004556</v>
      </c>
      <c r="E80" s="5">
        <v>89719600</v>
      </c>
      <c r="F80" s="2">
        <f t="shared" si="14"/>
        <v>271724156</v>
      </c>
      <c r="H80" s="2">
        <v>271724156</v>
      </c>
      <c r="I80" s="2">
        <v>303504</v>
      </c>
      <c r="J80" s="2">
        <f t="shared" si="15"/>
        <v>272027660</v>
      </c>
      <c r="K80" s="1">
        <v>0.702</v>
      </c>
      <c r="L80" s="1">
        <f t="shared" si="16"/>
        <v>0.8043459753726225</v>
      </c>
      <c r="M80" s="2">
        <v>117.03</v>
      </c>
      <c r="O80" s="2">
        <v>34716237</v>
      </c>
      <c r="P80" s="2">
        <v>0</v>
      </c>
      <c r="Q80" s="2">
        <f t="shared" si="17"/>
        <v>237311423</v>
      </c>
      <c r="R80" s="4">
        <v>431968.85</v>
      </c>
      <c r="T80" s="2">
        <v>6311.11</v>
      </c>
      <c r="U80" s="2">
        <f t="shared" si="18"/>
        <v>425657.74</v>
      </c>
      <c r="W80" s="2">
        <f t="shared" si="19"/>
        <v>425657.74</v>
      </c>
      <c r="X80" s="2">
        <v>0</v>
      </c>
      <c r="Y80" s="2">
        <v>0</v>
      </c>
      <c r="Z80" s="2">
        <v>23731.14</v>
      </c>
      <c r="AA80" s="2">
        <v>414848</v>
      </c>
      <c r="AB80" s="2">
        <v>0</v>
      </c>
      <c r="AC80" s="2">
        <v>0</v>
      </c>
      <c r="AD80" s="2">
        <v>1044568</v>
      </c>
      <c r="AF80" s="2">
        <f t="shared" si="20"/>
        <v>1908804.88</v>
      </c>
      <c r="AG80" s="2">
        <v>24672100</v>
      </c>
      <c r="AH80" s="2">
        <v>0</v>
      </c>
      <c r="AI80" s="2">
        <v>32037800</v>
      </c>
      <c r="AJ80" s="2">
        <v>0</v>
      </c>
      <c r="AK80" s="2">
        <v>0</v>
      </c>
      <c r="AL80" s="2">
        <v>25427200</v>
      </c>
      <c r="AM80" s="2">
        <f t="shared" si="21"/>
        <v>82137100</v>
      </c>
      <c r="AN80" s="2">
        <v>122000</v>
      </c>
      <c r="AO80" s="2">
        <v>285104</v>
      </c>
      <c r="AP80" s="2">
        <v>30000</v>
      </c>
      <c r="AQ80" s="2">
        <f t="shared" si="22"/>
        <v>437104</v>
      </c>
      <c r="AR80" s="2">
        <v>0</v>
      </c>
      <c r="AS80" s="2">
        <v>1750</v>
      </c>
      <c r="AT80" s="2">
        <f t="shared" si="23"/>
        <v>1481672</v>
      </c>
      <c r="BJ80" s="2">
        <f t="shared" si="24"/>
        <v>0</v>
      </c>
    </row>
    <row r="81" spans="1:62" ht="12.75">
      <c r="A81" s="28" t="s">
        <v>98</v>
      </c>
      <c r="B81" s="28" t="s">
        <v>783</v>
      </c>
      <c r="C81" s="28" t="s">
        <v>587</v>
      </c>
      <c r="D81" s="5">
        <v>1476201650</v>
      </c>
      <c r="E81" s="5">
        <v>1366642050</v>
      </c>
      <c r="F81" s="2">
        <f t="shared" si="14"/>
        <v>2842843700</v>
      </c>
      <c r="H81" s="2">
        <v>2842843700</v>
      </c>
      <c r="I81" s="2">
        <v>13946682</v>
      </c>
      <c r="J81" s="2">
        <f t="shared" si="15"/>
        <v>2856790382</v>
      </c>
      <c r="K81" s="1">
        <v>2.107</v>
      </c>
      <c r="L81" s="1">
        <f t="shared" si="16"/>
        <v>1.9616622761743336</v>
      </c>
      <c r="M81" s="2">
        <v>93.38</v>
      </c>
      <c r="O81" s="2">
        <v>0</v>
      </c>
      <c r="P81" s="2">
        <v>210714500</v>
      </c>
      <c r="Q81" s="2">
        <f t="shared" si="17"/>
        <v>3067504882</v>
      </c>
      <c r="R81" s="4">
        <v>5583661.04</v>
      </c>
      <c r="T81" s="2">
        <v>30615.44</v>
      </c>
      <c r="U81" s="2">
        <f t="shared" si="18"/>
        <v>5553045.6</v>
      </c>
      <c r="W81" s="2">
        <f t="shared" si="19"/>
        <v>5553045.6</v>
      </c>
      <c r="X81" s="2">
        <v>0</v>
      </c>
      <c r="Y81" s="2">
        <v>0</v>
      </c>
      <c r="Z81" s="2">
        <v>306750.49</v>
      </c>
      <c r="AA81" s="2">
        <v>34665009</v>
      </c>
      <c r="AB81" s="2">
        <v>0</v>
      </c>
      <c r="AC81" s="2">
        <v>0</v>
      </c>
      <c r="AD81" s="2">
        <v>19649281</v>
      </c>
      <c r="AF81" s="2">
        <f t="shared" si="20"/>
        <v>60174086.09</v>
      </c>
      <c r="AG81" s="2">
        <v>38749800</v>
      </c>
      <c r="AH81" s="2">
        <v>38466600</v>
      </c>
      <c r="AI81" s="2">
        <v>59019600</v>
      </c>
      <c r="AJ81" s="2">
        <v>29076700</v>
      </c>
      <c r="AK81" s="2">
        <v>0</v>
      </c>
      <c r="AL81" s="2">
        <v>21800900</v>
      </c>
      <c r="AM81" s="2">
        <f t="shared" si="21"/>
        <v>187113600</v>
      </c>
      <c r="AN81" s="2">
        <v>0</v>
      </c>
      <c r="AO81" s="2">
        <v>5177335</v>
      </c>
      <c r="AP81" s="2">
        <v>1889000</v>
      </c>
      <c r="AQ81" s="2">
        <f t="shared" si="22"/>
        <v>7066335</v>
      </c>
      <c r="AR81" s="2">
        <v>33750</v>
      </c>
      <c r="AS81" s="2">
        <v>163500</v>
      </c>
      <c r="AT81" s="2">
        <f t="shared" si="23"/>
        <v>26715616</v>
      </c>
      <c r="BJ81" s="2">
        <f t="shared" si="24"/>
        <v>0</v>
      </c>
    </row>
    <row r="82" spans="1:62" ht="12.75">
      <c r="A82" s="28" t="s">
        <v>99</v>
      </c>
      <c r="B82" s="28" t="s">
        <v>784</v>
      </c>
      <c r="C82" s="28" t="s">
        <v>587</v>
      </c>
      <c r="D82" s="5">
        <v>1086835500</v>
      </c>
      <c r="E82" s="5">
        <v>1200280400</v>
      </c>
      <c r="F82" s="2">
        <f t="shared" si="14"/>
        <v>2287115900</v>
      </c>
      <c r="H82" s="2">
        <v>2287115900</v>
      </c>
      <c r="I82" s="2">
        <v>2301600</v>
      </c>
      <c r="J82" s="2">
        <f t="shared" si="15"/>
        <v>2289417500</v>
      </c>
      <c r="K82" s="1">
        <v>1.885</v>
      </c>
      <c r="L82" s="1">
        <f t="shared" si="16"/>
        <v>1.7475096373549133</v>
      </c>
      <c r="M82" s="2">
        <v>93.51</v>
      </c>
      <c r="O82" s="2">
        <v>0</v>
      </c>
      <c r="P82" s="2">
        <v>179970648</v>
      </c>
      <c r="Q82" s="2">
        <f t="shared" si="17"/>
        <v>2469388148</v>
      </c>
      <c r="R82" s="4">
        <v>4494932.17</v>
      </c>
      <c r="T82" s="2">
        <v>30164.07</v>
      </c>
      <c r="U82" s="2">
        <f t="shared" si="18"/>
        <v>4464768.1</v>
      </c>
      <c r="W82" s="2">
        <f t="shared" si="19"/>
        <v>4464768.1</v>
      </c>
      <c r="X82" s="2">
        <v>0</v>
      </c>
      <c r="Y82" s="2">
        <v>0</v>
      </c>
      <c r="Z82" s="2">
        <v>246938.81</v>
      </c>
      <c r="AA82" s="2">
        <v>24800734</v>
      </c>
      <c r="AB82" s="2">
        <v>0</v>
      </c>
      <c r="AC82" s="2">
        <v>0</v>
      </c>
      <c r="AD82" s="2">
        <v>13640354.96</v>
      </c>
      <c r="AF82" s="2">
        <f t="shared" si="20"/>
        <v>43152795.870000005</v>
      </c>
      <c r="AG82" s="2">
        <v>45102100</v>
      </c>
      <c r="AH82" s="2">
        <v>0</v>
      </c>
      <c r="AI82" s="2">
        <v>25263300</v>
      </c>
      <c r="AJ82" s="2">
        <v>16520900</v>
      </c>
      <c r="AK82" s="2">
        <v>47432100</v>
      </c>
      <c r="AL82" s="2">
        <v>18518400</v>
      </c>
      <c r="AM82" s="2">
        <f t="shared" si="21"/>
        <v>152836800</v>
      </c>
      <c r="AN82" s="2">
        <v>257547.92</v>
      </c>
      <c r="AO82" s="2">
        <v>4139183.64</v>
      </c>
      <c r="AP82" s="2">
        <v>386000</v>
      </c>
      <c r="AQ82" s="2">
        <f t="shared" si="22"/>
        <v>4782731.5600000005</v>
      </c>
      <c r="AR82" s="2">
        <v>71750</v>
      </c>
      <c r="AS82" s="2">
        <v>177500</v>
      </c>
      <c r="AT82" s="2">
        <f t="shared" si="23"/>
        <v>18423086.520000003</v>
      </c>
      <c r="BJ82" s="2">
        <f t="shared" si="24"/>
        <v>0</v>
      </c>
    </row>
    <row r="83" spans="1:62" ht="12.75">
      <c r="A83" s="28" t="s">
        <v>100</v>
      </c>
      <c r="B83" s="28" t="s">
        <v>785</v>
      </c>
      <c r="C83" s="28" t="s">
        <v>587</v>
      </c>
      <c r="D83" s="5">
        <v>1089326200</v>
      </c>
      <c r="E83" s="5">
        <v>1097244100</v>
      </c>
      <c r="F83" s="2">
        <f t="shared" si="14"/>
        <v>2186570300</v>
      </c>
      <c r="H83" s="2">
        <v>2186570300</v>
      </c>
      <c r="I83" s="2">
        <v>893153</v>
      </c>
      <c r="J83" s="2">
        <f t="shared" si="15"/>
        <v>2187463453</v>
      </c>
      <c r="K83" s="1">
        <v>0.914</v>
      </c>
      <c r="L83" s="1">
        <f t="shared" si="16"/>
        <v>0.7298818850625668</v>
      </c>
      <c r="M83" s="2">
        <v>79.91</v>
      </c>
      <c r="O83" s="2">
        <v>0</v>
      </c>
      <c r="P83" s="2">
        <v>550396017</v>
      </c>
      <c r="Q83" s="2">
        <f t="shared" si="17"/>
        <v>2737859470</v>
      </c>
      <c r="R83" s="4">
        <v>4983620.19</v>
      </c>
      <c r="T83" s="2">
        <v>26774.83</v>
      </c>
      <c r="U83" s="2">
        <f t="shared" si="18"/>
        <v>4956845.36</v>
      </c>
      <c r="W83" s="2">
        <f t="shared" si="19"/>
        <v>4956845.36</v>
      </c>
      <c r="X83" s="2">
        <v>0</v>
      </c>
      <c r="Y83" s="2">
        <v>0</v>
      </c>
      <c r="Z83" s="2">
        <v>273785.95</v>
      </c>
      <c r="AA83" s="2">
        <v>6659468</v>
      </c>
      <c r="AB83" s="2">
        <v>0</v>
      </c>
      <c r="AC83" s="2">
        <v>0</v>
      </c>
      <c r="AD83" s="2">
        <v>8093041</v>
      </c>
      <c r="AF83" s="2">
        <f t="shared" si="20"/>
        <v>19983140.310000002</v>
      </c>
      <c r="AG83" s="2">
        <v>9506300</v>
      </c>
      <c r="AH83" s="2">
        <v>10574300</v>
      </c>
      <c r="AI83" s="2">
        <v>13979300</v>
      </c>
      <c r="AJ83" s="2">
        <v>12973000</v>
      </c>
      <c r="AK83" s="2">
        <v>1209500</v>
      </c>
      <c r="AL83" s="2">
        <v>0</v>
      </c>
      <c r="AM83" s="2">
        <f t="shared" si="21"/>
        <v>48242400</v>
      </c>
      <c r="AN83" s="2">
        <v>550000</v>
      </c>
      <c r="AO83" s="2">
        <v>2075402.62</v>
      </c>
      <c r="AP83" s="2">
        <v>300000</v>
      </c>
      <c r="AQ83" s="2">
        <f t="shared" si="22"/>
        <v>2925402.62</v>
      </c>
      <c r="AR83" s="2">
        <v>500</v>
      </c>
      <c r="AS83" s="2">
        <v>21000</v>
      </c>
      <c r="AT83" s="2">
        <f t="shared" si="23"/>
        <v>11018443.620000001</v>
      </c>
      <c r="BJ83" s="2">
        <f t="shared" si="24"/>
        <v>0</v>
      </c>
    </row>
    <row r="84" spans="1:62" ht="12.75">
      <c r="A84" s="28" t="s">
        <v>101</v>
      </c>
      <c r="B84" s="28" t="s">
        <v>786</v>
      </c>
      <c r="C84" s="28" t="s">
        <v>587</v>
      </c>
      <c r="D84" s="5">
        <v>164402300</v>
      </c>
      <c r="E84" s="5">
        <v>218547700</v>
      </c>
      <c r="F84" s="2">
        <f t="shared" si="14"/>
        <v>382950000</v>
      </c>
      <c r="H84" s="2">
        <v>382950000</v>
      </c>
      <c r="I84" s="2">
        <v>268118</v>
      </c>
      <c r="J84" s="2">
        <f t="shared" si="15"/>
        <v>383218118</v>
      </c>
      <c r="K84" s="1">
        <v>3.458</v>
      </c>
      <c r="L84" s="1">
        <f t="shared" si="16"/>
        <v>1.7644714187527055</v>
      </c>
      <c r="M84" s="2">
        <v>52.11</v>
      </c>
      <c r="O84" s="2">
        <v>0</v>
      </c>
      <c r="P84" s="2">
        <v>367775664</v>
      </c>
      <c r="Q84" s="2">
        <f t="shared" si="17"/>
        <v>750993782</v>
      </c>
      <c r="R84" s="4">
        <v>1367005.07</v>
      </c>
      <c r="T84" s="2">
        <v>2156.82</v>
      </c>
      <c r="U84" s="2">
        <f t="shared" si="18"/>
        <v>1364848.25</v>
      </c>
      <c r="W84" s="2">
        <f t="shared" si="19"/>
        <v>1364848.25</v>
      </c>
      <c r="X84" s="2">
        <v>0</v>
      </c>
      <c r="Y84" s="2">
        <v>0</v>
      </c>
      <c r="Z84" s="2">
        <v>75099.38</v>
      </c>
      <c r="AA84" s="2">
        <v>6257995</v>
      </c>
      <c r="AB84" s="2">
        <v>0</v>
      </c>
      <c r="AC84" s="2">
        <v>0</v>
      </c>
      <c r="AD84" s="2">
        <v>5553128.01</v>
      </c>
      <c r="AF84" s="2">
        <f t="shared" si="20"/>
        <v>13251070.64</v>
      </c>
      <c r="AG84" s="2">
        <v>7340600</v>
      </c>
      <c r="AH84" s="2">
        <v>0</v>
      </c>
      <c r="AI84" s="2">
        <v>11295700</v>
      </c>
      <c r="AJ84" s="2">
        <v>1176900</v>
      </c>
      <c r="AK84" s="2">
        <v>10293700</v>
      </c>
      <c r="AL84" s="2">
        <v>8899800</v>
      </c>
      <c r="AM84" s="2">
        <f t="shared" si="21"/>
        <v>39006700</v>
      </c>
      <c r="AN84" s="2">
        <v>525000</v>
      </c>
      <c r="AO84" s="2">
        <v>1928136.21</v>
      </c>
      <c r="AP84" s="2">
        <v>0</v>
      </c>
      <c r="AQ84" s="2">
        <f t="shared" si="22"/>
        <v>2453136.21</v>
      </c>
      <c r="AR84" s="2">
        <v>13500</v>
      </c>
      <c r="AS84" s="2">
        <v>20250</v>
      </c>
      <c r="AT84" s="2">
        <f t="shared" si="23"/>
        <v>8006264.22</v>
      </c>
      <c r="BJ84" s="2">
        <f t="shared" si="24"/>
        <v>0</v>
      </c>
    </row>
    <row r="85" spans="1:62" ht="12.75">
      <c r="A85" s="28" t="s">
        <v>102</v>
      </c>
      <c r="B85" s="28" t="s">
        <v>787</v>
      </c>
      <c r="C85" s="28" t="s">
        <v>587</v>
      </c>
      <c r="D85" s="5">
        <v>3142358900</v>
      </c>
      <c r="E85" s="5">
        <v>2944798500</v>
      </c>
      <c r="F85" s="2">
        <f t="shared" si="14"/>
        <v>6087157400</v>
      </c>
      <c r="H85" s="2">
        <v>6087157400</v>
      </c>
      <c r="I85" s="2">
        <v>5181164</v>
      </c>
      <c r="J85" s="2">
        <f t="shared" si="15"/>
        <v>6092338564</v>
      </c>
      <c r="K85" s="1">
        <v>2.281</v>
      </c>
      <c r="L85" s="1">
        <f t="shared" si="16"/>
        <v>2.1782676049594216</v>
      </c>
      <c r="M85" s="2">
        <v>95.85</v>
      </c>
      <c r="O85" s="2">
        <v>0</v>
      </c>
      <c r="P85" s="2">
        <v>285734913</v>
      </c>
      <c r="Q85" s="2">
        <f t="shared" si="17"/>
        <v>6378073477</v>
      </c>
      <c r="R85" s="4">
        <v>11609761.59</v>
      </c>
      <c r="T85" s="5">
        <v>28850.29</v>
      </c>
      <c r="U85" s="2">
        <f t="shared" si="18"/>
        <v>11580911.3</v>
      </c>
      <c r="W85" s="2">
        <f t="shared" si="19"/>
        <v>11580911.3</v>
      </c>
      <c r="X85" s="2">
        <v>0</v>
      </c>
      <c r="Y85" s="2">
        <v>0</v>
      </c>
      <c r="Z85" s="2">
        <v>637807.35</v>
      </c>
      <c r="AA85" s="2">
        <v>78155445.5</v>
      </c>
      <c r="AB85" s="2">
        <v>0</v>
      </c>
      <c r="AC85" s="2">
        <v>0</v>
      </c>
      <c r="AD85" s="2">
        <v>47948110.36</v>
      </c>
      <c r="AE85" s="2">
        <v>609233.86</v>
      </c>
      <c r="AF85" s="2">
        <f t="shared" si="20"/>
        <v>138931508.37</v>
      </c>
      <c r="AG85" s="2">
        <v>80657300</v>
      </c>
      <c r="AH85" s="2">
        <v>79325900</v>
      </c>
      <c r="AI85" s="2">
        <v>224141600</v>
      </c>
      <c r="AJ85" s="2">
        <v>91345300</v>
      </c>
      <c r="AK85" s="2">
        <v>362700</v>
      </c>
      <c r="AL85" s="2">
        <v>84649700</v>
      </c>
      <c r="AM85" s="2">
        <f t="shared" si="21"/>
        <v>560482500</v>
      </c>
      <c r="AN85" s="2">
        <v>4150000</v>
      </c>
      <c r="AO85" s="2">
        <v>8828534.63</v>
      </c>
      <c r="AP85" s="2">
        <v>1300000</v>
      </c>
      <c r="AQ85" s="2">
        <f t="shared" si="22"/>
        <v>14278534.63</v>
      </c>
      <c r="AR85" s="2">
        <v>39000</v>
      </c>
      <c r="AS85" s="2">
        <v>216750</v>
      </c>
      <c r="AT85" s="2">
        <f t="shared" si="23"/>
        <v>62226644.99</v>
      </c>
      <c r="BJ85" s="2">
        <f t="shared" si="24"/>
        <v>0</v>
      </c>
    </row>
    <row r="86" spans="1:62" ht="12.75">
      <c r="A86" s="28" t="s">
        <v>103</v>
      </c>
      <c r="B86" s="28" t="s">
        <v>788</v>
      </c>
      <c r="C86" s="28" t="s">
        <v>587</v>
      </c>
      <c r="D86" s="5">
        <v>1338058600</v>
      </c>
      <c r="E86" s="5">
        <v>1698524900</v>
      </c>
      <c r="F86" s="2">
        <f t="shared" si="14"/>
        <v>3036583500</v>
      </c>
      <c r="H86" s="2">
        <v>3036583500</v>
      </c>
      <c r="I86" s="2">
        <v>1244311</v>
      </c>
      <c r="J86" s="2">
        <f t="shared" si="15"/>
        <v>3037827811</v>
      </c>
      <c r="K86" s="1">
        <v>2.68</v>
      </c>
      <c r="L86" s="1">
        <f t="shared" si="16"/>
        <v>1.871526900317222</v>
      </c>
      <c r="M86" s="2">
        <v>69.97</v>
      </c>
      <c r="O86" s="2">
        <v>0</v>
      </c>
      <c r="P86" s="2">
        <v>1311156851</v>
      </c>
      <c r="Q86" s="2">
        <f t="shared" si="17"/>
        <v>4348984662</v>
      </c>
      <c r="R86" s="4">
        <v>7916289.34</v>
      </c>
      <c r="T86" s="5">
        <v>15320.78</v>
      </c>
      <c r="U86" s="2">
        <f t="shared" si="18"/>
        <v>7900968.56</v>
      </c>
      <c r="W86" s="2">
        <f t="shared" si="19"/>
        <v>7900968.56</v>
      </c>
      <c r="X86" s="2">
        <v>0</v>
      </c>
      <c r="Y86" s="2">
        <v>0</v>
      </c>
      <c r="Z86" s="2">
        <v>434898.47</v>
      </c>
      <c r="AA86" s="4">
        <v>53151620.5</v>
      </c>
      <c r="AB86" s="2">
        <v>0</v>
      </c>
      <c r="AC86" s="2">
        <v>0</v>
      </c>
      <c r="AD86" s="2">
        <v>19601197.31</v>
      </c>
      <c r="AE86" s="2">
        <v>303733</v>
      </c>
      <c r="AF86" s="2">
        <f t="shared" si="20"/>
        <v>81392417.84</v>
      </c>
      <c r="AG86" s="2">
        <v>57776100</v>
      </c>
      <c r="AH86" s="2">
        <v>4261400</v>
      </c>
      <c r="AI86" s="2">
        <v>130402300</v>
      </c>
      <c r="AJ86" s="2">
        <v>69692100</v>
      </c>
      <c r="AK86" s="2">
        <v>2531800</v>
      </c>
      <c r="AL86" s="2">
        <v>14810900</v>
      </c>
      <c r="AM86" s="2">
        <f t="shared" si="21"/>
        <v>279474600</v>
      </c>
      <c r="AN86" s="2">
        <v>1800000</v>
      </c>
      <c r="AO86" s="2">
        <v>3001783.12</v>
      </c>
      <c r="AP86" s="2">
        <v>575000</v>
      </c>
      <c r="AQ86" s="2">
        <f t="shared" si="22"/>
        <v>5376783.12</v>
      </c>
      <c r="AR86" s="2">
        <v>8000</v>
      </c>
      <c r="AS86" s="2">
        <v>79750</v>
      </c>
      <c r="AT86" s="2">
        <f t="shared" si="23"/>
        <v>24977980.43</v>
      </c>
      <c r="BJ86" s="2">
        <f t="shared" si="24"/>
        <v>0</v>
      </c>
    </row>
    <row r="87" spans="1:62" ht="12.75">
      <c r="A87" s="28" t="s">
        <v>104</v>
      </c>
      <c r="B87" s="28" t="s">
        <v>789</v>
      </c>
      <c r="C87" s="28" t="s">
        <v>587</v>
      </c>
      <c r="D87" s="5">
        <v>199614200</v>
      </c>
      <c r="E87" s="5">
        <v>219044728</v>
      </c>
      <c r="F87" s="2">
        <f t="shared" si="14"/>
        <v>418658928</v>
      </c>
      <c r="H87" s="2">
        <v>418658928</v>
      </c>
      <c r="I87" s="2">
        <v>956965</v>
      </c>
      <c r="J87" s="2">
        <f t="shared" si="15"/>
        <v>419615893</v>
      </c>
      <c r="K87" s="1">
        <v>0.983</v>
      </c>
      <c r="L87" s="1">
        <f t="shared" si="16"/>
        <v>0.8285289647322528</v>
      </c>
      <c r="M87" s="2">
        <v>87.65</v>
      </c>
      <c r="O87" s="2">
        <v>0</v>
      </c>
      <c r="P87" s="2">
        <v>78187155</v>
      </c>
      <c r="Q87" s="2">
        <f t="shared" si="17"/>
        <v>497803048</v>
      </c>
      <c r="R87" s="4">
        <v>906131.72</v>
      </c>
      <c r="T87" s="5">
        <v>15070.43</v>
      </c>
      <c r="U87" s="2">
        <f t="shared" si="18"/>
        <v>891061.2899999999</v>
      </c>
      <c r="W87" s="2">
        <f t="shared" si="19"/>
        <v>891061.2899999999</v>
      </c>
      <c r="X87" s="2">
        <v>0</v>
      </c>
      <c r="Y87" s="2">
        <v>0</v>
      </c>
      <c r="Z87" s="2">
        <v>49780.3</v>
      </c>
      <c r="AA87" s="2">
        <v>187138</v>
      </c>
      <c r="AB87" s="2">
        <v>0</v>
      </c>
      <c r="AC87" s="2">
        <v>0</v>
      </c>
      <c r="AD87" s="2">
        <v>2996462.85</v>
      </c>
      <c r="AF87" s="2">
        <f t="shared" si="20"/>
        <v>4124442.44</v>
      </c>
      <c r="AG87" s="2">
        <v>13986400</v>
      </c>
      <c r="AH87" s="2">
        <v>0</v>
      </c>
      <c r="AI87" s="2">
        <v>3302900</v>
      </c>
      <c r="AJ87" s="2">
        <v>0</v>
      </c>
      <c r="AK87" s="2">
        <v>0</v>
      </c>
      <c r="AL87" s="2">
        <v>365531100</v>
      </c>
      <c r="AM87" s="2">
        <f t="shared" si="21"/>
        <v>382820400</v>
      </c>
      <c r="AN87" s="2">
        <v>1400000</v>
      </c>
      <c r="AO87" s="2">
        <v>936249.68</v>
      </c>
      <c r="AP87" s="2">
        <v>0</v>
      </c>
      <c r="AQ87" s="2">
        <f t="shared" si="22"/>
        <v>2336249.68</v>
      </c>
      <c r="AR87" s="2">
        <v>0</v>
      </c>
      <c r="AS87" s="2">
        <v>0</v>
      </c>
      <c r="AT87" s="2">
        <f t="shared" si="23"/>
        <v>5332712.53</v>
      </c>
      <c r="BJ87" s="2">
        <f t="shared" si="24"/>
        <v>0</v>
      </c>
    </row>
    <row r="88" spans="1:62" ht="12.75">
      <c r="A88" s="28" t="s">
        <v>105</v>
      </c>
      <c r="B88" s="28" t="s">
        <v>790</v>
      </c>
      <c r="C88" s="28" t="s">
        <v>587</v>
      </c>
      <c r="D88" s="5">
        <v>984700600</v>
      </c>
      <c r="E88" s="5">
        <v>1210584900</v>
      </c>
      <c r="F88" s="2">
        <f t="shared" si="14"/>
        <v>2195285500</v>
      </c>
      <c r="H88" s="2">
        <v>2195285500</v>
      </c>
      <c r="I88" s="2">
        <v>1801944</v>
      </c>
      <c r="J88" s="2">
        <f t="shared" si="15"/>
        <v>2197087444</v>
      </c>
      <c r="K88" s="1">
        <v>2.011</v>
      </c>
      <c r="L88" s="1">
        <f t="shared" si="16"/>
        <v>1.3765818244078796</v>
      </c>
      <c r="M88" s="2">
        <v>68.6</v>
      </c>
      <c r="O88" s="2">
        <v>0</v>
      </c>
      <c r="P88" s="2">
        <v>1011688590</v>
      </c>
      <c r="Q88" s="2">
        <f t="shared" si="17"/>
        <v>3208776034</v>
      </c>
      <c r="R88" s="4">
        <v>5840811.48</v>
      </c>
      <c r="T88" s="5">
        <v>2926.71</v>
      </c>
      <c r="U88" s="2">
        <f t="shared" si="18"/>
        <v>5837884.7700000005</v>
      </c>
      <c r="W88" s="2">
        <f t="shared" si="19"/>
        <v>5837884.7700000005</v>
      </c>
      <c r="X88" s="2">
        <v>0</v>
      </c>
      <c r="Y88" s="2">
        <v>0</v>
      </c>
      <c r="Z88" s="2">
        <v>320877.6</v>
      </c>
      <c r="AA88" s="2">
        <v>19381829</v>
      </c>
      <c r="AB88" s="2">
        <v>10917821.72</v>
      </c>
      <c r="AC88" s="2">
        <v>0</v>
      </c>
      <c r="AD88" s="2">
        <v>7414209.58</v>
      </c>
      <c r="AE88" s="2">
        <v>298805</v>
      </c>
      <c r="AF88" s="2">
        <f t="shared" si="20"/>
        <v>44171427.67</v>
      </c>
      <c r="AG88" s="2">
        <v>25834400</v>
      </c>
      <c r="AH88" s="2">
        <v>0</v>
      </c>
      <c r="AI88" s="2">
        <v>15334600</v>
      </c>
      <c r="AJ88" s="2">
        <v>13274800</v>
      </c>
      <c r="AK88" s="2">
        <v>0</v>
      </c>
      <c r="AL88" s="2">
        <v>2669500</v>
      </c>
      <c r="AM88" s="2">
        <f t="shared" si="21"/>
        <v>57113300</v>
      </c>
      <c r="AN88" s="2">
        <v>1080000</v>
      </c>
      <c r="AO88" s="2">
        <v>1879158.87</v>
      </c>
      <c r="AP88" s="2">
        <v>750000</v>
      </c>
      <c r="AQ88" s="2">
        <f t="shared" si="22"/>
        <v>3709158.87</v>
      </c>
      <c r="AR88" s="2">
        <v>3500</v>
      </c>
      <c r="AS88" s="2">
        <v>47750</v>
      </c>
      <c r="AT88" s="2">
        <f t="shared" si="23"/>
        <v>11123368.45</v>
      </c>
      <c r="BJ88" s="2">
        <f t="shared" si="24"/>
        <v>0</v>
      </c>
    </row>
    <row r="89" spans="1:62" ht="12.75">
      <c r="A89" s="28" t="s">
        <v>106</v>
      </c>
      <c r="B89" s="28" t="s">
        <v>791</v>
      </c>
      <c r="C89" s="28" t="s">
        <v>587</v>
      </c>
      <c r="D89" s="5">
        <v>923452200</v>
      </c>
      <c r="E89" s="18">
        <v>647965500</v>
      </c>
      <c r="F89" s="2">
        <f t="shared" si="14"/>
        <v>1571417700</v>
      </c>
      <c r="H89" s="2">
        <v>1571417700</v>
      </c>
      <c r="I89" s="2">
        <v>1354307</v>
      </c>
      <c r="J89" s="2">
        <f t="shared" si="15"/>
        <v>1572772007</v>
      </c>
      <c r="K89" s="1">
        <v>2.228</v>
      </c>
      <c r="L89" s="1">
        <f t="shared" si="16"/>
        <v>1.9553516843861591</v>
      </c>
      <c r="M89" s="2">
        <v>88.01</v>
      </c>
      <c r="O89" s="2">
        <v>0</v>
      </c>
      <c r="P89" s="2">
        <v>218549231</v>
      </c>
      <c r="Q89" s="2">
        <f t="shared" si="17"/>
        <v>1791321238</v>
      </c>
      <c r="R89" s="4">
        <v>3260673.08</v>
      </c>
      <c r="T89" s="5">
        <v>760.7</v>
      </c>
      <c r="U89" s="2">
        <f t="shared" si="18"/>
        <v>3259912.38</v>
      </c>
      <c r="W89" s="2">
        <f t="shared" si="19"/>
        <v>3259912.38</v>
      </c>
      <c r="X89" s="2">
        <v>0</v>
      </c>
      <c r="Y89" s="2">
        <v>0</v>
      </c>
      <c r="Z89" s="2">
        <v>179132.12</v>
      </c>
      <c r="AA89" s="2">
        <v>23418864.5</v>
      </c>
      <c r="AB89" s="2">
        <v>0</v>
      </c>
      <c r="AC89" s="2">
        <v>0</v>
      </c>
      <c r="AD89" s="2">
        <v>8090082</v>
      </c>
      <c r="AE89" s="2">
        <v>78639</v>
      </c>
      <c r="AF89" s="2">
        <f t="shared" si="20"/>
        <v>35026630</v>
      </c>
      <c r="AG89" s="2">
        <v>43081800</v>
      </c>
      <c r="AH89" s="2">
        <v>8502600</v>
      </c>
      <c r="AI89" s="2">
        <v>16353600</v>
      </c>
      <c r="AJ89" s="2">
        <v>8613200</v>
      </c>
      <c r="AK89" s="2">
        <v>188500</v>
      </c>
      <c r="AL89" s="2">
        <v>26080700</v>
      </c>
      <c r="AM89" s="2">
        <f t="shared" si="21"/>
        <v>102820400</v>
      </c>
      <c r="AN89" s="2">
        <v>806000</v>
      </c>
      <c r="AO89" s="2">
        <v>4072695</v>
      </c>
      <c r="AP89" s="2">
        <v>475000</v>
      </c>
      <c r="AQ89" s="2">
        <f t="shared" si="22"/>
        <v>5353695</v>
      </c>
      <c r="AR89" s="2">
        <v>32250</v>
      </c>
      <c r="AS89" s="2">
        <v>131750</v>
      </c>
      <c r="AT89" s="2">
        <f t="shared" si="23"/>
        <v>13443777</v>
      </c>
      <c r="BJ89" s="2">
        <f t="shared" si="24"/>
        <v>0</v>
      </c>
    </row>
    <row r="90" spans="1:62" ht="12.75">
      <c r="A90" s="28" t="s">
        <v>107</v>
      </c>
      <c r="B90" s="28" t="s">
        <v>792</v>
      </c>
      <c r="C90" s="28" t="s">
        <v>587</v>
      </c>
      <c r="D90" s="5">
        <v>555276500</v>
      </c>
      <c r="E90" s="5">
        <v>644630500</v>
      </c>
      <c r="F90" s="2">
        <f t="shared" si="14"/>
        <v>1199907000</v>
      </c>
      <c r="H90" s="2">
        <v>1199907000</v>
      </c>
      <c r="I90" s="2">
        <v>730032</v>
      </c>
      <c r="J90" s="2">
        <f t="shared" si="15"/>
        <v>1200637032</v>
      </c>
      <c r="K90" s="1">
        <v>1.764</v>
      </c>
      <c r="L90" s="1">
        <f t="shared" si="16"/>
        <v>1.7243503048115543</v>
      </c>
      <c r="M90" s="2">
        <v>98.33</v>
      </c>
      <c r="O90" s="2">
        <v>0</v>
      </c>
      <c r="P90" s="2">
        <v>27519824</v>
      </c>
      <c r="Q90" s="2">
        <f t="shared" si="17"/>
        <v>1228156856</v>
      </c>
      <c r="R90" s="4">
        <v>2235566.64</v>
      </c>
      <c r="T90" s="5">
        <v>10189.84</v>
      </c>
      <c r="U90" s="2">
        <f t="shared" si="18"/>
        <v>2225376.8000000003</v>
      </c>
      <c r="W90" s="2">
        <f t="shared" si="19"/>
        <v>2225376.8000000003</v>
      </c>
      <c r="X90" s="2">
        <v>0</v>
      </c>
      <c r="Y90" s="2">
        <v>0</v>
      </c>
      <c r="Z90" s="2">
        <v>122815.69</v>
      </c>
      <c r="AA90" s="2">
        <v>11774837</v>
      </c>
      <c r="AB90" s="2">
        <v>0</v>
      </c>
      <c r="AC90" s="2">
        <v>0</v>
      </c>
      <c r="AD90" s="2">
        <v>7054697</v>
      </c>
      <c r="AF90" s="2">
        <f t="shared" si="20"/>
        <v>21177726.490000002</v>
      </c>
      <c r="AG90" s="2">
        <v>28653200</v>
      </c>
      <c r="AH90" s="2">
        <v>4636300</v>
      </c>
      <c r="AI90" s="2">
        <v>21835100</v>
      </c>
      <c r="AJ90" s="2">
        <v>14885800</v>
      </c>
      <c r="AK90" s="2">
        <v>0</v>
      </c>
      <c r="AL90" s="2">
        <v>8728400</v>
      </c>
      <c r="AM90" s="2">
        <f t="shared" si="21"/>
        <v>78738800</v>
      </c>
      <c r="AN90" s="2">
        <v>153800</v>
      </c>
      <c r="AO90" s="2">
        <v>2997676</v>
      </c>
      <c r="AP90" s="2">
        <v>257884</v>
      </c>
      <c r="AQ90" s="2">
        <f t="shared" si="22"/>
        <v>3409360</v>
      </c>
      <c r="AR90" s="2">
        <v>50000</v>
      </c>
      <c r="AS90" s="2">
        <v>77000</v>
      </c>
      <c r="AT90" s="2">
        <f t="shared" si="23"/>
        <v>10464057</v>
      </c>
      <c r="BJ90" s="2">
        <f t="shared" si="24"/>
        <v>0</v>
      </c>
    </row>
    <row r="91" spans="1:62" ht="12.75">
      <c r="A91" s="28" t="s">
        <v>108</v>
      </c>
      <c r="B91" s="28" t="s">
        <v>793</v>
      </c>
      <c r="C91" s="28" t="s">
        <v>587</v>
      </c>
      <c r="D91" s="5">
        <v>1214820400</v>
      </c>
      <c r="E91" s="5">
        <v>699852400</v>
      </c>
      <c r="F91" s="2">
        <f t="shared" si="14"/>
        <v>1914672800</v>
      </c>
      <c r="H91" s="2">
        <v>1914672800</v>
      </c>
      <c r="I91" s="2">
        <v>1178675</v>
      </c>
      <c r="J91" s="2">
        <f t="shared" si="15"/>
        <v>1915851475</v>
      </c>
      <c r="K91" s="1">
        <v>1.752</v>
      </c>
      <c r="L91" s="1">
        <f t="shared" si="16"/>
        <v>1.686528467455924</v>
      </c>
      <c r="M91" s="2">
        <v>96.38</v>
      </c>
      <c r="O91" s="2">
        <v>0</v>
      </c>
      <c r="P91" s="2">
        <v>73421439</v>
      </c>
      <c r="Q91" s="2">
        <f t="shared" si="17"/>
        <v>1989272914</v>
      </c>
      <c r="R91" s="4">
        <v>3620996.9</v>
      </c>
      <c r="T91" s="2">
        <v>1864.92</v>
      </c>
      <c r="U91" s="2">
        <f t="shared" si="18"/>
        <v>3619131.98</v>
      </c>
      <c r="W91" s="2">
        <f t="shared" si="19"/>
        <v>3619131.98</v>
      </c>
      <c r="X91" s="2">
        <v>0</v>
      </c>
      <c r="Y91" s="2">
        <v>0</v>
      </c>
      <c r="Z91" s="2">
        <v>198927.29</v>
      </c>
      <c r="AA91" s="2">
        <v>0</v>
      </c>
      <c r="AB91" s="2">
        <v>20923499.72</v>
      </c>
      <c r="AC91" s="2">
        <v>0</v>
      </c>
      <c r="AD91" s="2">
        <v>8808095</v>
      </c>
      <c r="AF91" s="2">
        <f t="shared" si="20"/>
        <v>33549653.99</v>
      </c>
      <c r="AG91" s="2">
        <v>75693100</v>
      </c>
      <c r="AH91" s="2">
        <v>25173800</v>
      </c>
      <c r="AI91" s="2">
        <v>32160100</v>
      </c>
      <c r="AJ91" s="2">
        <v>13595000</v>
      </c>
      <c r="AK91" s="2">
        <v>28845500</v>
      </c>
      <c r="AL91" s="2">
        <v>24459000</v>
      </c>
      <c r="AM91" s="2">
        <f t="shared" si="21"/>
        <v>199926500</v>
      </c>
      <c r="AN91" s="2">
        <v>1100000</v>
      </c>
      <c r="AO91" s="2">
        <v>1837386</v>
      </c>
      <c r="AP91" s="2">
        <v>150000</v>
      </c>
      <c r="AQ91" s="2">
        <f t="shared" si="22"/>
        <v>3087386</v>
      </c>
      <c r="AR91" s="2">
        <v>10250</v>
      </c>
      <c r="AS91" s="2">
        <v>131500</v>
      </c>
      <c r="AT91" s="2">
        <f t="shared" si="23"/>
        <v>11895481</v>
      </c>
      <c r="BJ91" s="2">
        <f t="shared" si="24"/>
        <v>0</v>
      </c>
    </row>
    <row r="92" spans="1:62" ht="12.75">
      <c r="A92" s="28" t="s">
        <v>109</v>
      </c>
      <c r="B92" s="28" t="s">
        <v>794</v>
      </c>
      <c r="C92" s="28" t="s">
        <v>587</v>
      </c>
      <c r="D92" s="5">
        <v>909059800</v>
      </c>
      <c r="E92" s="5">
        <v>786737080</v>
      </c>
      <c r="F92" s="2">
        <f t="shared" si="14"/>
        <v>1695796880</v>
      </c>
      <c r="H92" s="2">
        <v>1695796880</v>
      </c>
      <c r="I92" s="2">
        <v>1752048</v>
      </c>
      <c r="J92" s="2">
        <f t="shared" si="15"/>
        <v>1697548928</v>
      </c>
      <c r="K92" s="1">
        <v>2.133</v>
      </c>
      <c r="L92" s="1">
        <f t="shared" si="16"/>
        <v>1.7312189732144707</v>
      </c>
      <c r="M92" s="2">
        <v>81.58</v>
      </c>
      <c r="O92" s="2">
        <v>0</v>
      </c>
      <c r="P92" s="2">
        <v>393075919</v>
      </c>
      <c r="Q92" s="2">
        <f t="shared" si="17"/>
        <v>2090624847</v>
      </c>
      <c r="R92" s="4">
        <v>3805483.92</v>
      </c>
      <c r="T92" s="2">
        <v>3568.66</v>
      </c>
      <c r="U92" s="2">
        <f t="shared" si="18"/>
        <v>3801915.26</v>
      </c>
      <c r="W92" s="2">
        <f t="shared" si="19"/>
        <v>3801915.26</v>
      </c>
      <c r="X92" s="2">
        <v>0</v>
      </c>
      <c r="Y92" s="2">
        <v>0</v>
      </c>
      <c r="Z92" s="2">
        <v>209062.48</v>
      </c>
      <c r="AA92" s="2">
        <v>0</v>
      </c>
      <c r="AB92" s="2">
        <v>20719785.27</v>
      </c>
      <c r="AC92" s="2">
        <v>0</v>
      </c>
      <c r="AD92" s="2">
        <v>11462531</v>
      </c>
      <c r="AF92" s="2">
        <f t="shared" si="20"/>
        <v>36193294.01</v>
      </c>
      <c r="AG92" s="2">
        <v>20747800</v>
      </c>
      <c r="AH92" s="2">
        <v>5841700</v>
      </c>
      <c r="AI92" s="2">
        <v>47242700</v>
      </c>
      <c r="AJ92" s="4">
        <v>15406100</v>
      </c>
      <c r="AK92" s="2">
        <v>9104200</v>
      </c>
      <c r="AL92" s="2">
        <v>18578900</v>
      </c>
      <c r="AM92" s="2">
        <f t="shared" si="21"/>
        <v>116921400</v>
      </c>
      <c r="AN92" s="2">
        <v>1226950</v>
      </c>
      <c r="AO92" s="2">
        <v>2712164</v>
      </c>
      <c r="AP92" s="2">
        <v>502482</v>
      </c>
      <c r="AQ92" s="2">
        <f t="shared" si="22"/>
        <v>4441596</v>
      </c>
      <c r="AR92" s="2">
        <v>9250</v>
      </c>
      <c r="AS92" s="2">
        <v>87250</v>
      </c>
      <c r="AT92" s="2">
        <f t="shared" si="23"/>
        <v>15904127</v>
      </c>
      <c r="BJ92" s="2">
        <f t="shared" si="24"/>
        <v>0</v>
      </c>
    </row>
    <row r="93" spans="1:62" ht="12.75">
      <c r="A93" s="28" t="s">
        <v>110</v>
      </c>
      <c r="B93" s="28" t="s">
        <v>795</v>
      </c>
      <c r="C93" s="28" t="s">
        <v>587</v>
      </c>
      <c r="D93" s="5">
        <v>666168700</v>
      </c>
      <c r="E93" s="5">
        <v>1037781500</v>
      </c>
      <c r="F93" s="2">
        <f t="shared" si="14"/>
        <v>1703950200</v>
      </c>
      <c r="H93" s="2">
        <v>1703950200</v>
      </c>
      <c r="I93" s="2">
        <v>1648608</v>
      </c>
      <c r="J93" s="2">
        <f t="shared" si="15"/>
        <v>1705598808</v>
      </c>
      <c r="K93" s="1">
        <v>2.059</v>
      </c>
      <c r="L93" s="1">
        <f t="shared" si="16"/>
        <v>1.5471096280881262</v>
      </c>
      <c r="M93" s="2">
        <v>75.23</v>
      </c>
      <c r="O93" s="2">
        <v>0</v>
      </c>
      <c r="P93" s="2">
        <v>564202830</v>
      </c>
      <c r="Q93" s="2">
        <f t="shared" si="17"/>
        <v>2269801638</v>
      </c>
      <c r="R93" s="4">
        <v>4131632.53</v>
      </c>
      <c r="T93" s="2">
        <v>6173.02</v>
      </c>
      <c r="U93" s="2">
        <f t="shared" si="18"/>
        <v>4125459.51</v>
      </c>
      <c r="W93" s="2">
        <f t="shared" si="19"/>
        <v>4125459.51</v>
      </c>
      <c r="X93" s="2">
        <v>0</v>
      </c>
      <c r="Y93" s="2">
        <v>0</v>
      </c>
      <c r="Z93" s="2">
        <v>226980.16</v>
      </c>
      <c r="AA93" s="2">
        <v>12713485.5</v>
      </c>
      <c r="AB93" s="2">
        <v>10340688.51</v>
      </c>
      <c r="AC93" s="2">
        <v>0</v>
      </c>
      <c r="AD93" s="2">
        <v>7538747</v>
      </c>
      <c r="AE93" s="2">
        <v>170959</v>
      </c>
      <c r="AF93" s="2">
        <f t="shared" si="20"/>
        <v>35116319.68</v>
      </c>
      <c r="AG93" s="2">
        <v>12144200</v>
      </c>
      <c r="AH93" s="2">
        <v>6389100</v>
      </c>
      <c r="AI93" s="2">
        <v>26206800</v>
      </c>
      <c r="AJ93" s="2">
        <v>7901800</v>
      </c>
      <c r="AK93" s="2">
        <v>0</v>
      </c>
      <c r="AL93" s="2">
        <v>2921100</v>
      </c>
      <c r="AM93" s="2">
        <f t="shared" si="21"/>
        <v>55563000</v>
      </c>
      <c r="AN93" s="2">
        <v>0</v>
      </c>
      <c r="AO93" s="2">
        <v>2913511</v>
      </c>
      <c r="AP93" s="2">
        <v>9411158</v>
      </c>
      <c r="AQ93" s="2">
        <f t="shared" si="22"/>
        <v>12324669</v>
      </c>
      <c r="AR93" s="2">
        <v>2000</v>
      </c>
      <c r="AS93" s="2">
        <v>44250</v>
      </c>
      <c r="AT93" s="2">
        <f t="shared" si="23"/>
        <v>19863416</v>
      </c>
      <c r="BJ93" s="2">
        <f t="shared" si="24"/>
        <v>0</v>
      </c>
    </row>
    <row r="94" spans="1:62" ht="12.75">
      <c r="A94" s="28" t="s">
        <v>111</v>
      </c>
      <c r="B94" s="28" t="s">
        <v>796</v>
      </c>
      <c r="C94" s="28" t="s">
        <v>587</v>
      </c>
      <c r="D94" s="5">
        <v>413313400</v>
      </c>
      <c r="E94" s="5">
        <v>368926000</v>
      </c>
      <c r="F94" s="2">
        <f t="shared" si="14"/>
        <v>782239400</v>
      </c>
      <c r="G94" s="2">
        <v>1194000</v>
      </c>
      <c r="H94" s="2">
        <v>781045400</v>
      </c>
      <c r="I94" s="2">
        <v>535480</v>
      </c>
      <c r="J94" s="2">
        <f t="shared" si="15"/>
        <v>781580880</v>
      </c>
      <c r="K94" s="1">
        <v>3.201</v>
      </c>
      <c r="L94" s="1">
        <f t="shared" si="16"/>
        <v>1.8339811546459899</v>
      </c>
      <c r="M94" s="2">
        <v>58.25</v>
      </c>
      <c r="O94" s="2">
        <v>0</v>
      </c>
      <c r="P94" s="2">
        <v>582338948</v>
      </c>
      <c r="Q94" s="2">
        <f t="shared" si="17"/>
        <v>1363919828</v>
      </c>
      <c r="R94" s="4">
        <v>2482690.75</v>
      </c>
      <c r="T94" s="2">
        <v>1181.12</v>
      </c>
      <c r="U94" s="2">
        <f t="shared" si="18"/>
        <v>2481509.63</v>
      </c>
      <c r="W94" s="2">
        <f t="shared" si="19"/>
        <v>2481509.63</v>
      </c>
      <c r="X94" s="2">
        <v>0</v>
      </c>
      <c r="Y94" s="2">
        <v>0</v>
      </c>
      <c r="Z94" s="2">
        <v>136391.98</v>
      </c>
      <c r="AA94" s="2">
        <v>12984973</v>
      </c>
      <c r="AB94" s="2">
        <v>0</v>
      </c>
      <c r="AC94" s="2">
        <v>0</v>
      </c>
      <c r="AD94" s="2">
        <v>9411158</v>
      </c>
      <c r="AF94" s="2">
        <f t="shared" si="20"/>
        <v>25014032.61</v>
      </c>
      <c r="AG94" s="2">
        <v>11534900</v>
      </c>
      <c r="AH94" s="2">
        <v>0</v>
      </c>
      <c r="AI94" s="2">
        <v>23941300</v>
      </c>
      <c r="AJ94" s="2">
        <v>6399200</v>
      </c>
      <c r="AK94" s="2">
        <v>0</v>
      </c>
      <c r="AL94" s="2">
        <v>1812400</v>
      </c>
      <c r="AM94" s="2">
        <f t="shared" si="21"/>
        <v>43687800</v>
      </c>
      <c r="AN94" s="2">
        <v>0</v>
      </c>
      <c r="AO94" s="4">
        <v>2913511</v>
      </c>
      <c r="AP94" s="2">
        <v>175000</v>
      </c>
      <c r="AQ94" s="2">
        <f t="shared" si="22"/>
        <v>3088511</v>
      </c>
      <c r="AR94" s="2">
        <v>26000</v>
      </c>
      <c r="AS94" s="2">
        <v>89500</v>
      </c>
      <c r="AT94" s="2">
        <f t="shared" si="23"/>
        <v>12499669</v>
      </c>
      <c r="BD94" s="2">
        <v>1194000</v>
      </c>
      <c r="BJ94" s="2">
        <f t="shared" si="24"/>
        <v>1194000</v>
      </c>
    </row>
    <row r="95" spans="1:62" ht="12.75">
      <c r="A95" s="28" t="s">
        <v>112</v>
      </c>
      <c r="B95" s="28" t="s">
        <v>797</v>
      </c>
      <c r="C95" s="28" t="s">
        <v>587</v>
      </c>
      <c r="D95" s="5">
        <v>2739904258</v>
      </c>
      <c r="E95" s="5">
        <v>1970556511</v>
      </c>
      <c r="F95" s="2">
        <f t="shared" si="14"/>
        <v>4710460769</v>
      </c>
      <c r="H95" s="2">
        <v>4710460769</v>
      </c>
      <c r="I95" s="2">
        <v>7303129</v>
      </c>
      <c r="J95" s="2">
        <f t="shared" si="15"/>
        <v>4717763898</v>
      </c>
      <c r="K95" s="1">
        <v>1.428</v>
      </c>
      <c r="L95" s="1">
        <f t="shared" si="16"/>
        <v>1.4185709765460712</v>
      </c>
      <c r="M95" s="2">
        <v>99.53</v>
      </c>
      <c r="O95" s="2">
        <v>0</v>
      </c>
      <c r="P95" s="2">
        <v>28752376</v>
      </c>
      <c r="Q95" s="2">
        <f t="shared" si="17"/>
        <v>4746516274</v>
      </c>
      <c r="R95" s="4">
        <v>8639893.59</v>
      </c>
      <c r="T95" s="2">
        <v>15072.3</v>
      </c>
      <c r="U95" s="2">
        <f t="shared" si="18"/>
        <v>8624821.29</v>
      </c>
      <c r="W95" s="2">
        <f t="shared" si="19"/>
        <v>8624821.29</v>
      </c>
      <c r="X95" s="2">
        <v>0</v>
      </c>
      <c r="Y95" s="2">
        <v>0</v>
      </c>
      <c r="Z95" s="2">
        <v>474651.6</v>
      </c>
      <c r="AA95" s="2">
        <v>30874470</v>
      </c>
      <c r="AB95" s="2">
        <v>16589619.37</v>
      </c>
      <c r="AC95" s="2">
        <v>0</v>
      </c>
      <c r="AD95" s="2">
        <v>10533252</v>
      </c>
      <c r="AE95" s="2">
        <v>235888</v>
      </c>
      <c r="AF95" s="2">
        <f t="shared" si="20"/>
        <v>67332702.25999999</v>
      </c>
      <c r="AG95" s="2">
        <v>59758500</v>
      </c>
      <c r="AH95" s="2">
        <v>7627400</v>
      </c>
      <c r="AI95" s="2">
        <v>91562200</v>
      </c>
      <c r="AJ95" s="2">
        <v>90787700</v>
      </c>
      <c r="AK95" s="2">
        <v>3804900</v>
      </c>
      <c r="AL95" s="2">
        <v>81773000</v>
      </c>
      <c r="AM95" s="2">
        <f t="shared" si="21"/>
        <v>335313700</v>
      </c>
      <c r="AN95" s="2">
        <v>2070000</v>
      </c>
      <c r="AO95" s="2">
        <v>3531989</v>
      </c>
      <c r="AP95" s="2">
        <v>486000</v>
      </c>
      <c r="AQ95" s="2">
        <f t="shared" si="22"/>
        <v>6087989</v>
      </c>
      <c r="AR95" s="2">
        <v>13500</v>
      </c>
      <c r="AS95" s="2">
        <v>150000</v>
      </c>
      <c r="AT95" s="2">
        <f t="shared" si="23"/>
        <v>16621241</v>
      </c>
      <c r="BJ95" s="2">
        <f t="shared" si="24"/>
        <v>0</v>
      </c>
    </row>
    <row r="96" spans="1:62" ht="12.75">
      <c r="A96" s="28" t="s">
        <v>113</v>
      </c>
      <c r="B96" s="28" t="s">
        <v>798</v>
      </c>
      <c r="C96" s="28" t="s">
        <v>588</v>
      </c>
      <c r="D96" s="18">
        <v>92470200</v>
      </c>
      <c r="E96" s="5">
        <v>105155400</v>
      </c>
      <c r="F96" s="2">
        <f t="shared" si="14"/>
        <v>197625600</v>
      </c>
      <c r="G96" s="2">
        <v>0</v>
      </c>
      <c r="H96" s="2">
        <f aca="true" t="shared" si="25" ref="H96:H127">+F96-G96</f>
        <v>197625600</v>
      </c>
      <c r="I96" s="2">
        <v>1327381</v>
      </c>
      <c r="J96" s="2">
        <f t="shared" si="15"/>
        <v>198952981</v>
      </c>
      <c r="K96" s="1">
        <v>1.375</v>
      </c>
      <c r="L96" s="1">
        <f t="shared" si="16"/>
        <v>1.459343775232632</v>
      </c>
      <c r="M96" s="2">
        <v>107.15</v>
      </c>
      <c r="N96" s="4">
        <v>0</v>
      </c>
      <c r="O96" s="4">
        <v>11590196</v>
      </c>
      <c r="P96" s="4">
        <v>0</v>
      </c>
      <c r="Q96" s="2">
        <f t="shared" si="17"/>
        <v>187362785</v>
      </c>
      <c r="R96" s="2">
        <v>580968.45</v>
      </c>
      <c r="S96" s="4"/>
      <c r="T96" s="4">
        <v>9154.74</v>
      </c>
      <c r="U96" s="2">
        <f t="shared" si="18"/>
        <v>571813.71</v>
      </c>
      <c r="W96" s="2">
        <f t="shared" si="19"/>
        <v>571813.71</v>
      </c>
      <c r="X96" s="2">
        <v>54345.26</v>
      </c>
      <c r="Y96" s="2">
        <v>0</v>
      </c>
      <c r="Z96" s="2">
        <v>73789.66</v>
      </c>
      <c r="AA96" s="2">
        <v>1148394</v>
      </c>
      <c r="AB96" s="2">
        <v>861924.51</v>
      </c>
      <c r="AC96" s="2">
        <v>0</v>
      </c>
      <c r="AD96" s="2">
        <v>24000</v>
      </c>
      <c r="AE96" s="2">
        <v>0</v>
      </c>
      <c r="AF96" s="2">
        <f t="shared" si="20"/>
        <v>2734267.1399999997</v>
      </c>
      <c r="AG96" s="2">
        <v>1841600</v>
      </c>
      <c r="AH96" s="2">
        <v>84800</v>
      </c>
      <c r="AI96" s="2">
        <v>45515500</v>
      </c>
      <c r="AJ96" s="2">
        <v>1338200</v>
      </c>
      <c r="AK96" s="2">
        <v>192900</v>
      </c>
      <c r="AL96" s="2">
        <v>455700</v>
      </c>
      <c r="AM96" s="2">
        <f t="shared" si="21"/>
        <v>49428700</v>
      </c>
      <c r="AN96" s="2">
        <v>575000</v>
      </c>
      <c r="AO96" s="2">
        <v>745500</v>
      </c>
      <c r="AP96" s="2">
        <v>85000</v>
      </c>
      <c r="AQ96" s="2">
        <f t="shared" si="22"/>
        <v>1405500</v>
      </c>
      <c r="AR96" s="2">
        <v>5250</v>
      </c>
      <c r="AS96" s="2">
        <v>18500</v>
      </c>
      <c r="AT96" s="2">
        <f t="shared" si="23"/>
        <v>1429500</v>
      </c>
      <c r="BJ96" s="2">
        <f t="shared" si="24"/>
        <v>0</v>
      </c>
    </row>
    <row r="97" spans="1:62" ht="12.75">
      <c r="A97" s="28" t="s">
        <v>114</v>
      </c>
      <c r="B97" s="28" t="s">
        <v>799</v>
      </c>
      <c r="C97" s="28" t="s">
        <v>588</v>
      </c>
      <c r="D97" s="5">
        <v>19830000</v>
      </c>
      <c r="E97" s="5">
        <v>64011400</v>
      </c>
      <c r="F97" s="2">
        <f t="shared" si="14"/>
        <v>83841400</v>
      </c>
      <c r="G97" s="2">
        <v>30000</v>
      </c>
      <c r="H97" s="2">
        <f t="shared" si="25"/>
        <v>83811400</v>
      </c>
      <c r="I97" s="2">
        <v>96200</v>
      </c>
      <c r="J97" s="2">
        <f t="shared" si="15"/>
        <v>83907600</v>
      </c>
      <c r="K97" s="1">
        <v>5.341</v>
      </c>
      <c r="L97" s="1">
        <f t="shared" si="16"/>
        <v>2.875217668977925</v>
      </c>
      <c r="M97" s="2">
        <v>54.09</v>
      </c>
      <c r="N97" s="2">
        <v>0</v>
      </c>
      <c r="O97" s="4">
        <v>0</v>
      </c>
      <c r="P97" s="2">
        <v>71949474</v>
      </c>
      <c r="Q97" s="2">
        <f t="shared" si="17"/>
        <v>155857074</v>
      </c>
      <c r="R97" s="2">
        <v>483276.57</v>
      </c>
      <c r="T97" s="2">
        <v>0</v>
      </c>
      <c r="U97" s="2">
        <f t="shared" si="18"/>
        <v>483276.57</v>
      </c>
      <c r="W97" s="2">
        <f t="shared" si="19"/>
        <v>483276.57</v>
      </c>
      <c r="X97" s="2">
        <v>45921.62</v>
      </c>
      <c r="Y97" s="2">
        <v>0</v>
      </c>
      <c r="Z97" s="2">
        <v>62342.83</v>
      </c>
      <c r="AA97" s="2">
        <v>2677354</v>
      </c>
      <c r="AB97" s="2">
        <v>0</v>
      </c>
      <c r="AC97" s="2">
        <v>0</v>
      </c>
      <c r="AD97" s="2">
        <v>1212335.11</v>
      </c>
      <c r="AE97" s="2">
        <v>0</v>
      </c>
      <c r="AF97" s="2">
        <f t="shared" si="20"/>
        <v>4481230.13</v>
      </c>
      <c r="AG97" s="2">
        <v>1771300</v>
      </c>
      <c r="AH97" s="2">
        <v>0</v>
      </c>
      <c r="AI97" s="2">
        <v>710300</v>
      </c>
      <c r="AJ97" s="2">
        <v>4404700</v>
      </c>
      <c r="AK97" s="2">
        <v>29200</v>
      </c>
      <c r="AL97" s="2">
        <v>3864900</v>
      </c>
      <c r="AM97" s="2">
        <f t="shared" si="21"/>
        <v>10780400</v>
      </c>
      <c r="AN97" s="2">
        <v>440000</v>
      </c>
      <c r="AO97" s="2">
        <v>767676.87</v>
      </c>
      <c r="AP97" s="2">
        <v>180000</v>
      </c>
      <c r="AQ97" s="2">
        <f t="shared" si="22"/>
        <v>1387676.87</v>
      </c>
      <c r="AR97" s="2">
        <v>9625</v>
      </c>
      <c r="AS97" s="2">
        <v>26500</v>
      </c>
      <c r="AT97" s="2">
        <f t="shared" si="23"/>
        <v>2600011.9800000004</v>
      </c>
      <c r="BC97" s="2">
        <v>20000</v>
      </c>
      <c r="BI97" s="2">
        <v>10000</v>
      </c>
      <c r="BJ97" s="2">
        <f t="shared" si="24"/>
        <v>30000</v>
      </c>
    </row>
    <row r="98" spans="1:62" ht="12.75">
      <c r="A98" s="28" t="s">
        <v>115</v>
      </c>
      <c r="B98" s="28" t="s">
        <v>800</v>
      </c>
      <c r="C98" s="28" t="s">
        <v>588</v>
      </c>
      <c r="D98" s="5">
        <v>156869300</v>
      </c>
      <c r="E98" s="5">
        <v>244885900</v>
      </c>
      <c r="F98" s="2">
        <f t="shared" si="14"/>
        <v>401755200</v>
      </c>
      <c r="G98" s="2">
        <v>1500000</v>
      </c>
      <c r="H98" s="2">
        <f t="shared" si="25"/>
        <v>400255200</v>
      </c>
      <c r="I98" s="2">
        <v>351264</v>
      </c>
      <c r="J98" s="2">
        <f t="shared" si="15"/>
        <v>400606464</v>
      </c>
      <c r="K98" s="1">
        <v>2.383</v>
      </c>
      <c r="L98" s="1">
        <f t="shared" si="16"/>
        <v>2.4723697622139986</v>
      </c>
      <c r="M98" s="2">
        <v>104.63</v>
      </c>
      <c r="N98" s="2">
        <v>0</v>
      </c>
      <c r="O98" s="4">
        <v>14607542</v>
      </c>
      <c r="P98" s="2">
        <v>0</v>
      </c>
      <c r="Q98" s="2">
        <f t="shared" si="17"/>
        <v>385998922</v>
      </c>
      <c r="R98" s="2">
        <v>1196892.95</v>
      </c>
      <c r="T98" s="2">
        <v>6303.49</v>
      </c>
      <c r="U98" s="2">
        <f t="shared" si="18"/>
        <v>1190589.46</v>
      </c>
      <c r="W98" s="2">
        <f t="shared" si="19"/>
        <v>1190589.46</v>
      </c>
      <c r="X98" s="2">
        <v>113135.09</v>
      </c>
      <c r="Y98" s="2">
        <v>0</v>
      </c>
      <c r="Z98" s="2">
        <v>153624.4</v>
      </c>
      <c r="AA98" s="2">
        <v>0</v>
      </c>
      <c r="AB98" s="2">
        <v>5138580.68</v>
      </c>
      <c r="AC98" s="2">
        <v>0</v>
      </c>
      <c r="AD98" s="2">
        <v>2947391</v>
      </c>
      <c r="AE98" s="2">
        <v>0</v>
      </c>
      <c r="AF98" s="2">
        <f t="shared" si="20"/>
        <v>9543320.629999999</v>
      </c>
      <c r="AG98" s="2">
        <v>14142500</v>
      </c>
      <c r="AH98" s="2">
        <v>0</v>
      </c>
      <c r="AI98" s="2">
        <v>10631900</v>
      </c>
      <c r="AJ98" s="2">
        <v>23199600</v>
      </c>
      <c r="AK98" s="2">
        <v>110800</v>
      </c>
      <c r="AL98" s="2">
        <v>13689000</v>
      </c>
      <c r="AM98" s="2">
        <f t="shared" si="21"/>
        <v>61773800</v>
      </c>
      <c r="AN98" s="2">
        <v>350000</v>
      </c>
      <c r="AO98" s="2">
        <v>1421418.06</v>
      </c>
      <c r="AP98" s="2">
        <v>200000</v>
      </c>
      <c r="AQ98" s="2">
        <f t="shared" si="22"/>
        <v>1971418.06</v>
      </c>
      <c r="AR98" s="2">
        <v>8500</v>
      </c>
      <c r="AS98" s="2">
        <v>30250</v>
      </c>
      <c r="AT98" s="2">
        <f t="shared" si="23"/>
        <v>4918809.0600000005</v>
      </c>
      <c r="AU98" s="2">
        <v>1500000</v>
      </c>
      <c r="BJ98" s="2">
        <f t="shared" si="24"/>
        <v>1500000</v>
      </c>
    </row>
    <row r="99" spans="1:62" ht="12.75">
      <c r="A99" s="28" t="s">
        <v>116</v>
      </c>
      <c r="B99" s="28" t="s">
        <v>801</v>
      </c>
      <c r="C99" s="28" t="s">
        <v>588</v>
      </c>
      <c r="D99" s="5">
        <v>658525400</v>
      </c>
      <c r="E99" s="5">
        <v>850237300</v>
      </c>
      <c r="F99" s="2">
        <f t="shared" si="14"/>
        <v>1508762700</v>
      </c>
      <c r="G99" s="2">
        <v>157000</v>
      </c>
      <c r="H99" s="2">
        <f t="shared" si="25"/>
        <v>1508605700</v>
      </c>
      <c r="I99" s="2">
        <v>4393296</v>
      </c>
      <c r="J99" s="2">
        <f aca="true" t="shared" si="26" ref="J99:J130">+H99+I99</f>
        <v>1512998996</v>
      </c>
      <c r="K99" s="1">
        <v>1.984</v>
      </c>
      <c r="L99" s="1">
        <f t="shared" si="16"/>
        <v>2.0627022435883915</v>
      </c>
      <c r="M99" s="2">
        <v>104.49</v>
      </c>
      <c r="N99" s="2">
        <v>0</v>
      </c>
      <c r="O99" s="4">
        <v>58760682</v>
      </c>
      <c r="P99" s="2">
        <v>0</v>
      </c>
      <c r="Q99" s="2">
        <f aca="true" t="shared" si="27" ref="Q99:Q117">+J99+N99-O99+P99</f>
        <v>1454238314</v>
      </c>
      <c r="R99" s="2">
        <v>4509255.05</v>
      </c>
      <c r="T99" s="2">
        <v>14573.49</v>
      </c>
      <c r="U99" s="2">
        <f t="shared" si="18"/>
        <v>4494681.56</v>
      </c>
      <c r="W99" s="2">
        <f t="shared" si="19"/>
        <v>4494681.56</v>
      </c>
      <c r="X99" s="2">
        <v>427121.23</v>
      </c>
      <c r="Y99" s="2">
        <v>0</v>
      </c>
      <c r="Z99" s="2">
        <v>579981.13</v>
      </c>
      <c r="AA99" s="2">
        <v>0</v>
      </c>
      <c r="AB99" s="2">
        <v>19398605.41</v>
      </c>
      <c r="AC99" s="2">
        <v>0</v>
      </c>
      <c r="AD99" s="2">
        <v>4642570</v>
      </c>
      <c r="AE99" s="2">
        <v>453647</v>
      </c>
      <c r="AF99" s="2">
        <f t="shared" si="20"/>
        <v>29996606.33</v>
      </c>
      <c r="AG99" s="2">
        <v>59756500</v>
      </c>
      <c r="AH99" s="2">
        <v>0</v>
      </c>
      <c r="AI99" s="2">
        <v>77043000</v>
      </c>
      <c r="AJ99" s="2">
        <v>12905000</v>
      </c>
      <c r="AK99" s="2">
        <v>1435800</v>
      </c>
      <c r="AL99" s="2">
        <v>72301900</v>
      </c>
      <c r="AM99" s="2">
        <f t="shared" si="21"/>
        <v>223442200</v>
      </c>
      <c r="AN99" s="2">
        <v>900000</v>
      </c>
      <c r="AO99" s="2">
        <v>3860409</v>
      </c>
      <c r="AP99" s="2">
        <v>309000</v>
      </c>
      <c r="AQ99" s="2">
        <f t="shared" si="22"/>
        <v>5069409</v>
      </c>
      <c r="AR99" s="2">
        <v>18750</v>
      </c>
      <c r="AS99" s="2">
        <v>104750</v>
      </c>
      <c r="AT99" s="2">
        <f t="shared" si="23"/>
        <v>9711979</v>
      </c>
      <c r="AV99" s="2">
        <v>0</v>
      </c>
      <c r="BD99" s="2">
        <v>157000</v>
      </c>
      <c r="BJ99" s="2">
        <f aca="true" t="shared" si="28" ref="BJ99:BJ130">SUM(AU99:BI99)</f>
        <v>157000</v>
      </c>
    </row>
    <row r="100" spans="1:62" ht="12.75">
      <c r="A100" s="28" t="s">
        <v>117</v>
      </c>
      <c r="B100" s="28" t="s">
        <v>802</v>
      </c>
      <c r="C100" s="28" t="s">
        <v>588</v>
      </c>
      <c r="D100" s="5">
        <v>112072300</v>
      </c>
      <c r="E100" s="5">
        <v>321695900</v>
      </c>
      <c r="F100" s="2">
        <f t="shared" si="14"/>
        <v>433768200</v>
      </c>
      <c r="G100" s="2">
        <v>365300</v>
      </c>
      <c r="H100" s="2">
        <f t="shared" si="25"/>
        <v>433402900</v>
      </c>
      <c r="I100" s="2">
        <v>1969861</v>
      </c>
      <c r="J100" s="2">
        <f t="shared" si="26"/>
        <v>435372761</v>
      </c>
      <c r="K100" s="1">
        <v>4.027</v>
      </c>
      <c r="L100" s="1">
        <f t="shared" si="16"/>
        <v>2.175352034544856</v>
      </c>
      <c r="M100" s="2">
        <v>54.32</v>
      </c>
      <c r="N100" s="2">
        <v>0</v>
      </c>
      <c r="O100" s="4">
        <v>0</v>
      </c>
      <c r="P100" s="2">
        <v>370413430</v>
      </c>
      <c r="Q100" s="2">
        <f t="shared" si="27"/>
        <v>805786191</v>
      </c>
      <c r="R100" s="2">
        <v>2498555.71</v>
      </c>
      <c r="T100" s="2">
        <v>2249.09</v>
      </c>
      <c r="U100" s="2">
        <f t="shared" si="18"/>
        <v>2496306.62</v>
      </c>
      <c r="W100" s="2">
        <f t="shared" si="19"/>
        <v>2496306.62</v>
      </c>
      <c r="X100" s="2">
        <v>237206.69</v>
      </c>
      <c r="Y100" s="2">
        <v>0</v>
      </c>
      <c r="Z100" s="2">
        <v>322032.34</v>
      </c>
      <c r="AA100" s="2">
        <v>8921698.5</v>
      </c>
      <c r="AB100" s="2">
        <v>0</v>
      </c>
      <c r="AC100" s="2">
        <v>0</v>
      </c>
      <c r="AD100" s="2">
        <v>5551442.15</v>
      </c>
      <c r="AE100" s="2">
        <v>0</v>
      </c>
      <c r="AF100" s="2">
        <f t="shared" si="20"/>
        <v>17528686.3</v>
      </c>
      <c r="AG100" s="2">
        <v>24718900</v>
      </c>
      <c r="AH100" s="2">
        <v>10708500</v>
      </c>
      <c r="AI100" s="2">
        <v>51850200</v>
      </c>
      <c r="AJ100" s="2">
        <v>21384900</v>
      </c>
      <c r="AK100" s="2">
        <v>898300</v>
      </c>
      <c r="AL100" s="2">
        <v>12035200</v>
      </c>
      <c r="AM100" s="2">
        <f t="shared" si="21"/>
        <v>121596000</v>
      </c>
      <c r="AN100" s="2">
        <v>2039175</v>
      </c>
      <c r="AO100" s="2">
        <v>8505258.35</v>
      </c>
      <c r="AP100" s="2">
        <v>425000</v>
      </c>
      <c r="AQ100" s="2">
        <f t="shared" si="22"/>
        <v>10969433.35</v>
      </c>
      <c r="AR100" s="2">
        <v>46250</v>
      </c>
      <c r="AS100" s="2">
        <v>99000</v>
      </c>
      <c r="AT100" s="2">
        <f t="shared" si="23"/>
        <v>16520875.5</v>
      </c>
      <c r="BC100" s="2">
        <v>16000</v>
      </c>
      <c r="BD100" s="2">
        <v>138300</v>
      </c>
      <c r="BI100" s="2">
        <v>211000</v>
      </c>
      <c r="BJ100" s="2">
        <f t="shared" si="28"/>
        <v>365300</v>
      </c>
    </row>
    <row r="101" spans="1:62" ht="12.75">
      <c r="A101" s="28" t="s">
        <v>118</v>
      </c>
      <c r="B101" s="28" t="s">
        <v>803</v>
      </c>
      <c r="C101" s="28" t="s">
        <v>588</v>
      </c>
      <c r="D101" s="5">
        <v>658055600</v>
      </c>
      <c r="E101" s="5">
        <v>1732247558</v>
      </c>
      <c r="F101" s="2">
        <f t="shared" si="14"/>
        <v>2390303158</v>
      </c>
      <c r="G101" s="2">
        <v>0</v>
      </c>
      <c r="H101" s="2">
        <f t="shared" si="25"/>
        <v>2390303158</v>
      </c>
      <c r="I101" s="2">
        <v>4411793</v>
      </c>
      <c r="J101" s="2">
        <f t="shared" si="26"/>
        <v>2394714951</v>
      </c>
      <c r="K101" s="1">
        <v>2.303</v>
      </c>
      <c r="L101" s="1">
        <f t="shared" si="16"/>
        <v>1.9276888534722327</v>
      </c>
      <c r="M101" s="2">
        <v>84.24</v>
      </c>
      <c r="N101" s="2">
        <v>0</v>
      </c>
      <c r="O101" s="4">
        <v>0</v>
      </c>
      <c r="P101" s="2">
        <v>465241348</v>
      </c>
      <c r="Q101" s="2">
        <f t="shared" si="27"/>
        <v>2859956299</v>
      </c>
      <c r="R101" s="2">
        <v>8868059.83</v>
      </c>
      <c r="T101" s="2">
        <v>15563.13</v>
      </c>
      <c r="U101" s="2">
        <f t="shared" si="18"/>
        <v>8852496.7</v>
      </c>
      <c r="W101" s="2">
        <f t="shared" si="19"/>
        <v>8852496.7</v>
      </c>
      <c r="X101" s="2">
        <v>841197.91</v>
      </c>
      <c r="Y101" s="2">
        <v>0</v>
      </c>
      <c r="Z101" s="2">
        <v>1142076.18</v>
      </c>
      <c r="AA101" s="2">
        <v>35875017</v>
      </c>
      <c r="AB101" s="2">
        <v>0</v>
      </c>
      <c r="AC101" s="2">
        <v>0</v>
      </c>
      <c r="AD101" s="2">
        <v>8420271</v>
      </c>
      <c r="AE101" s="2">
        <v>0</v>
      </c>
      <c r="AF101" s="2">
        <f t="shared" si="20"/>
        <v>55131058.79</v>
      </c>
      <c r="AG101" s="2">
        <v>89108400</v>
      </c>
      <c r="AH101" s="2">
        <v>36084400</v>
      </c>
      <c r="AI101" s="2">
        <v>44813150</v>
      </c>
      <c r="AJ101" s="2">
        <v>55408300</v>
      </c>
      <c r="AK101" s="2">
        <v>893200</v>
      </c>
      <c r="AL101" s="2">
        <v>15309700</v>
      </c>
      <c r="AM101" s="2">
        <f t="shared" si="21"/>
        <v>241617150</v>
      </c>
      <c r="AN101" s="2">
        <v>5621925</v>
      </c>
      <c r="AO101" s="2">
        <v>9354586</v>
      </c>
      <c r="AP101" s="2">
        <v>700000</v>
      </c>
      <c r="AQ101" s="2">
        <f t="shared" si="22"/>
        <v>15676511</v>
      </c>
      <c r="AR101" s="2">
        <v>43750</v>
      </c>
      <c r="AS101" s="2">
        <v>172000</v>
      </c>
      <c r="AT101" s="2">
        <f t="shared" si="23"/>
        <v>24096782</v>
      </c>
      <c r="BJ101" s="2">
        <f t="shared" si="28"/>
        <v>0</v>
      </c>
    </row>
    <row r="102" spans="1:62" ht="12.75">
      <c r="A102" s="28" t="s">
        <v>119</v>
      </c>
      <c r="B102" s="28" t="s">
        <v>804</v>
      </c>
      <c r="C102" s="28" t="s">
        <v>588</v>
      </c>
      <c r="D102" s="5">
        <v>290109975</v>
      </c>
      <c r="E102" s="5">
        <v>467671400</v>
      </c>
      <c r="F102" s="2">
        <f t="shared" si="14"/>
        <v>757781375</v>
      </c>
      <c r="G102" s="2">
        <v>0</v>
      </c>
      <c r="H102" s="2">
        <f t="shared" si="25"/>
        <v>757781375</v>
      </c>
      <c r="I102" s="2">
        <v>1090910</v>
      </c>
      <c r="J102" s="2">
        <f t="shared" si="26"/>
        <v>758872285</v>
      </c>
      <c r="K102" s="1">
        <v>1.739</v>
      </c>
      <c r="L102" s="1">
        <f t="shared" si="16"/>
        <v>1.8636047987294038</v>
      </c>
      <c r="M102" s="2">
        <v>107.52</v>
      </c>
      <c r="N102" s="2">
        <v>0</v>
      </c>
      <c r="O102" s="4">
        <v>51050836</v>
      </c>
      <c r="P102" s="2">
        <v>0</v>
      </c>
      <c r="Q102" s="2">
        <f t="shared" si="27"/>
        <v>707821449</v>
      </c>
      <c r="R102" s="2">
        <v>2194789.82</v>
      </c>
      <c r="T102" s="2">
        <v>11119.24</v>
      </c>
      <c r="U102" s="2">
        <f t="shared" si="18"/>
        <v>2183670.5799999996</v>
      </c>
      <c r="W102" s="2">
        <f t="shared" si="19"/>
        <v>2183670.5799999996</v>
      </c>
      <c r="X102" s="2">
        <v>207500.75</v>
      </c>
      <c r="Y102" s="2">
        <v>0</v>
      </c>
      <c r="Z102" s="2">
        <v>281739.14</v>
      </c>
      <c r="AA102" s="2">
        <v>6703598</v>
      </c>
      <c r="AB102" s="2">
        <v>3502616.02</v>
      </c>
      <c r="AC102" s="2">
        <v>0</v>
      </c>
      <c r="AD102" s="2">
        <v>311870</v>
      </c>
      <c r="AE102" s="2">
        <v>0</v>
      </c>
      <c r="AF102" s="2">
        <f t="shared" si="20"/>
        <v>13190994.489999998</v>
      </c>
      <c r="AG102" s="2">
        <v>3068900</v>
      </c>
      <c r="AH102" s="2">
        <v>1685900</v>
      </c>
      <c r="AI102" s="2">
        <v>7334100</v>
      </c>
      <c r="AJ102" s="2">
        <v>7616300</v>
      </c>
      <c r="AK102" s="2">
        <v>561400</v>
      </c>
      <c r="AL102" s="2">
        <v>200082800</v>
      </c>
      <c r="AM102" s="2">
        <f t="shared" si="21"/>
        <v>220349400</v>
      </c>
      <c r="AN102" s="2">
        <v>2221000</v>
      </c>
      <c r="AO102" s="2">
        <v>1567127</v>
      </c>
      <c r="AP102" s="2">
        <v>350000</v>
      </c>
      <c r="AQ102" s="2">
        <f t="shared" si="22"/>
        <v>4138127</v>
      </c>
      <c r="AR102" s="2">
        <v>4500</v>
      </c>
      <c r="AS102" s="2">
        <v>31500</v>
      </c>
      <c r="AT102" s="2">
        <f t="shared" si="23"/>
        <v>4449997</v>
      </c>
      <c r="BJ102" s="2">
        <f t="shared" si="28"/>
        <v>0</v>
      </c>
    </row>
    <row r="103" spans="1:62" ht="12.75">
      <c r="A103" s="28" t="s">
        <v>120</v>
      </c>
      <c r="B103" s="28" t="s">
        <v>805</v>
      </c>
      <c r="C103" s="28" t="s">
        <v>588</v>
      </c>
      <c r="D103" s="5">
        <v>758866100</v>
      </c>
      <c r="E103" s="5">
        <v>1204520200</v>
      </c>
      <c r="F103" s="2">
        <f t="shared" si="14"/>
        <v>1963386300</v>
      </c>
      <c r="G103" s="2">
        <v>0</v>
      </c>
      <c r="H103" s="2">
        <f t="shared" si="25"/>
        <v>1963386300</v>
      </c>
      <c r="I103" s="2">
        <v>4348334</v>
      </c>
      <c r="J103" s="2">
        <f t="shared" si="26"/>
        <v>1967734634</v>
      </c>
      <c r="K103" s="1">
        <v>2.181</v>
      </c>
      <c r="L103" s="1">
        <f t="shared" si="16"/>
        <v>2.1302151637157882</v>
      </c>
      <c r="M103" s="2">
        <v>98.33</v>
      </c>
      <c r="N103" s="2">
        <v>0</v>
      </c>
      <c r="O103" s="4">
        <v>0</v>
      </c>
      <c r="P103" s="2">
        <v>46412586</v>
      </c>
      <c r="Q103" s="2">
        <f t="shared" si="27"/>
        <v>2014147220</v>
      </c>
      <c r="R103" s="2">
        <v>6245402.44</v>
      </c>
      <c r="T103" s="2">
        <v>15768</v>
      </c>
      <c r="U103" s="2">
        <f t="shared" si="18"/>
        <v>6229634.44</v>
      </c>
      <c r="W103" s="2">
        <f t="shared" si="19"/>
        <v>6229634.44</v>
      </c>
      <c r="X103" s="2">
        <v>591974.7</v>
      </c>
      <c r="Y103" s="2">
        <v>0</v>
      </c>
      <c r="Z103" s="2">
        <v>803740</v>
      </c>
      <c r="AA103" s="2">
        <v>28047662</v>
      </c>
      <c r="AB103" s="2">
        <v>0</v>
      </c>
      <c r="AC103" s="2">
        <v>0</v>
      </c>
      <c r="AD103" s="2">
        <v>6898143.47</v>
      </c>
      <c r="AE103" s="2">
        <v>334514.89</v>
      </c>
      <c r="AF103" s="2">
        <f t="shared" si="20"/>
        <v>42905669.5</v>
      </c>
      <c r="AG103" s="2">
        <v>46787100</v>
      </c>
      <c r="AH103" s="2">
        <v>4486800</v>
      </c>
      <c r="AI103" s="2">
        <v>23844100</v>
      </c>
      <c r="AJ103" s="2">
        <v>21373100</v>
      </c>
      <c r="AK103" s="2">
        <v>7024600</v>
      </c>
      <c r="AL103" s="2">
        <v>20140100</v>
      </c>
      <c r="AM103" s="2">
        <f t="shared" si="21"/>
        <v>123655800</v>
      </c>
      <c r="AN103" s="2">
        <v>797700</v>
      </c>
      <c r="AO103" s="2">
        <v>3730551.79</v>
      </c>
      <c r="AP103" s="2">
        <v>547964.37</v>
      </c>
      <c r="AQ103" s="2">
        <f t="shared" si="22"/>
        <v>5076216.16</v>
      </c>
      <c r="AR103" s="2">
        <v>51750</v>
      </c>
      <c r="AS103" s="2">
        <v>250000</v>
      </c>
      <c r="AT103" s="2">
        <f t="shared" si="23"/>
        <v>11974359.629999999</v>
      </c>
      <c r="BJ103" s="2">
        <f t="shared" si="28"/>
        <v>0</v>
      </c>
    </row>
    <row r="104" spans="1:62" ht="12.75">
      <c r="A104" s="28" t="s">
        <v>121</v>
      </c>
      <c r="B104" s="28" t="s">
        <v>806</v>
      </c>
      <c r="C104" s="28" t="s">
        <v>588</v>
      </c>
      <c r="D104" s="5">
        <v>180849000</v>
      </c>
      <c r="E104" s="5">
        <v>316083100</v>
      </c>
      <c r="F104" s="2">
        <f t="shared" si="14"/>
        <v>496932100</v>
      </c>
      <c r="G104" s="2">
        <v>0</v>
      </c>
      <c r="H104" s="2">
        <f t="shared" si="25"/>
        <v>496932100</v>
      </c>
      <c r="I104" s="2">
        <v>547114</v>
      </c>
      <c r="J104" s="2">
        <f t="shared" si="26"/>
        <v>497479214</v>
      </c>
      <c r="K104" s="1">
        <v>2.093</v>
      </c>
      <c r="L104" s="1">
        <f t="shared" si="16"/>
        <v>2.095130638618419</v>
      </c>
      <c r="M104" s="2">
        <v>101.66</v>
      </c>
      <c r="N104" s="2">
        <v>0</v>
      </c>
      <c r="O104" s="4">
        <v>740112</v>
      </c>
      <c r="P104" s="2">
        <v>0</v>
      </c>
      <c r="Q104" s="2">
        <f t="shared" si="27"/>
        <v>496739102</v>
      </c>
      <c r="R104" s="2">
        <v>1540272.51</v>
      </c>
      <c r="T104" s="2">
        <v>4117.68</v>
      </c>
      <c r="U104" s="2">
        <f t="shared" si="18"/>
        <v>1536154.83</v>
      </c>
      <c r="W104" s="2">
        <f t="shared" si="19"/>
        <v>1536154.83</v>
      </c>
      <c r="X104" s="2">
        <v>145967.29</v>
      </c>
      <c r="Y104" s="2">
        <v>0</v>
      </c>
      <c r="Z104" s="2">
        <v>198188.7</v>
      </c>
      <c r="AA104" s="2">
        <v>5396101</v>
      </c>
      <c r="AB104" s="2">
        <v>0</v>
      </c>
      <c r="AC104" s="2">
        <v>0</v>
      </c>
      <c r="AD104" s="2">
        <v>3031425.46</v>
      </c>
      <c r="AE104" s="2">
        <v>99495.84</v>
      </c>
      <c r="AF104" s="2">
        <f t="shared" si="20"/>
        <v>10407333.120000001</v>
      </c>
      <c r="AG104" s="2">
        <v>12110000</v>
      </c>
      <c r="AH104" s="2">
        <v>0</v>
      </c>
      <c r="AI104" s="2">
        <v>9813000</v>
      </c>
      <c r="AJ104" s="2">
        <v>1860700</v>
      </c>
      <c r="AK104" s="2">
        <v>0</v>
      </c>
      <c r="AL104" s="2">
        <v>15871500</v>
      </c>
      <c r="AM104" s="2">
        <f t="shared" si="21"/>
        <v>39655200</v>
      </c>
      <c r="AN104" s="2">
        <v>622500</v>
      </c>
      <c r="AO104" s="2">
        <v>1006203.95</v>
      </c>
      <c r="AP104" s="2">
        <v>290000</v>
      </c>
      <c r="AQ104" s="2">
        <f t="shared" si="22"/>
        <v>1918703.95</v>
      </c>
      <c r="AR104" s="2">
        <v>12750</v>
      </c>
      <c r="AS104" s="2">
        <v>61750</v>
      </c>
      <c r="AT104" s="2">
        <f t="shared" si="23"/>
        <v>4950129.41</v>
      </c>
      <c r="BJ104" s="2">
        <f t="shared" si="28"/>
        <v>0</v>
      </c>
    </row>
    <row r="105" spans="1:62" ht="12.75">
      <c r="A105" s="28" t="s">
        <v>122</v>
      </c>
      <c r="B105" s="28" t="s">
        <v>807</v>
      </c>
      <c r="C105" s="28" t="s">
        <v>588</v>
      </c>
      <c r="D105" s="5">
        <v>367393900</v>
      </c>
      <c r="E105" s="5">
        <v>1194067100</v>
      </c>
      <c r="F105" s="2">
        <f t="shared" si="14"/>
        <v>1561461000</v>
      </c>
      <c r="G105" s="2">
        <v>0</v>
      </c>
      <c r="H105" s="2">
        <f t="shared" si="25"/>
        <v>1561461000</v>
      </c>
      <c r="I105" s="2">
        <v>2232503</v>
      </c>
      <c r="J105" s="2">
        <f t="shared" si="26"/>
        <v>1563693503</v>
      </c>
      <c r="K105" s="1">
        <v>2.688</v>
      </c>
      <c r="L105" s="1">
        <f t="shared" si="16"/>
        <v>2.236011747595434</v>
      </c>
      <c r="M105" s="2">
        <v>83.56</v>
      </c>
      <c r="N105" s="2">
        <v>0</v>
      </c>
      <c r="O105" s="4">
        <v>0</v>
      </c>
      <c r="P105" s="2">
        <v>315537368</v>
      </c>
      <c r="Q105" s="2">
        <f t="shared" si="27"/>
        <v>1879230871</v>
      </c>
      <c r="R105" s="2">
        <v>5827058.2</v>
      </c>
      <c r="T105" s="2">
        <v>318.14</v>
      </c>
      <c r="U105" s="2">
        <f t="shared" si="18"/>
        <v>5826740.0600000005</v>
      </c>
      <c r="W105" s="2">
        <f t="shared" si="19"/>
        <v>5826740.0600000005</v>
      </c>
      <c r="X105" s="2">
        <v>553665.21</v>
      </c>
      <c r="Y105" s="2">
        <v>0</v>
      </c>
      <c r="Z105" s="2">
        <v>751652.27</v>
      </c>
      <c r="AA105" s="2">
        <v>24602037.5</v>
      </c>
      <c r="AB105" s="2">
        <v>0</v>
      </c>
      <c r="AC105" s="2">
        <v>0</v>
      </c>
      <c r="AD105" s="2">
        <v>9960728</v>
      </c>
      <c r="AE105" s="2">
        <v>325000</v>
      </c>
      <c r="AF105" s="2">
        <f t="shared" si="20"/>
        <v>42019823.04</v>
      </c>
      <c r="AG105" s="2">
        <v>30178700</v>
      </c>
      <c r="AH105" s="2">
        <v>10858100</v>
      </c>
      <c r="AI105" s="2">
        <v>29089900</v>
      </c>
      <c r="AJ105" s="2">
        <v>9488100</v>
      </c>
      <c r="AK105" s="2">
        <v>127500</v>
      </c>
      <c r="AL105" s="2">
        <v>12301700</v>
      </c>
      <c r="AM105" s="2">
        <f t="shared" si="21"/>
        <v>92044000</v>
      </c>
      <c r="AN105" s="2">
        <v>2280000</v>
      </c>
      <c r="AO105" s="2">
        <v>2693370.87</v>
      </c>
      <c r="AP105" s="2">
        <v>375000</v>
      </c>
      <c r="AQ105" s="2">
        <f t="shared" si="22"/>
        <v>5348370.87</v>
      </c>
      <c r="AR105" s="2">
        <v>36000</v>
      </c>
      <c r="AS105" s="2">
        <v>170500</v>
      </c>
      <c r="AT105" s="2">
        <f t="shared" si="23"/>
        <v>15309098.870000001</v>
      </c>
      <c r="BJ105" s="2">
        <f t="shared" si="28"/>
        <v>0</v>
      </c>
    </row>
    <row r="106" spans="1:62" ht="12.75">
      <c r="A106" s="28" t="s">
        <v>123</v>
      </c>
      <c r="B106" s="28" t="s">
        <v>808</v>
      </c>
      <c r="C106" s="28" t="s">
        <v>588</v>
      </c>
      <c r="D106" s="5">
        <v>154383160</v>
      </c>
      <c r="E106" s="5">
        <v>367757900</v>
      </c>
      <c r="F106" s="2">
        <f t="shared" si="14"/>
        <v>522141060</v>
      </c>
      <c r="G106" s="2">
        <v>0</v>
      </c>
      <c r="H106" s="2">
        <f t="shared" si="25"/>
        <v>522141060</v>
      </c>
      <c r="I106" s="2">
        <v>769323</v>
      </c>
      <c r="J106" s="2">
        <f t="shared" si="26"/>
        <v>522910383</v>
      </c>
      <c r="K106" s="1">
        <v>2.285</v>
      </c>
      <c r="L106" s="1">
        <f t="shared" si="16"/>
        <v>2.2353324921338316</v>
      </c>
      <c r="M106" s="2">
        <v>98.06</v>
      </c>
      <c r="N106" s="2">
        <v>0</v>
      </c>
      <c r="O106" s="4">
        <v>0</v>
      </c>
      <c r="P106" s="2">
        <v>11104040</v>
      </c>
      <c r="Q106" s="2">
        <f t="shared" si="27"/>
        <v>534014423</v>
      </c>
      <c r="R106" s="2">
        <v>1655854.62</v>
      </c>
      <c r="T106" s="2">
        <v>4617.12</v>
      </c>
      <c r="U106" s="2">
        <f t="shared" si="18"/>
        <v>1651237.5</v>
      </c>
      <c r="W106" s="2">
        <f t="shared" si="19"/>
        <v>1651237.5</v>
      </c>
      <c r="X106" s="2">
        <v>156909.19</v>
      </c>
      <c r="Y106" s="2">
        <v>0</v>
      </c>
      <c r="Z106" s="2">
        <v>213033.42</v>
      </c>
      <c r="AA106" s="2">
        <v>4787878</v>
      </c>
      <c r="AB106" s="2">
        <v>1829530.8</v>
      </c>
      <c r="AC106" s="2">
        <v>0</v>
      </c>
      <c r="AD106" s="2">
        <v>3078747</v>
      </c>
      <c r="AE106" s="2">
        <v>219662</v>
      </c>
      <c r="AF106" s="2">
        <f t="shared" si="20"/>
        <v>11936997.91</v>
      </c>
      <c r="AG106" s="2">
        <v>35455700</v>
      </c>
      <c r="AH106" s="2">
        <v>0</v>
      </c>
      <c r="AI106" s="2">
        <v>19271400</v>
      </c>
      <c r="AJ106" s="2">
        <v>4500200</v>
      </c>
      <c r="AK106" s="2">
        <v>0</v>
      </c>
      <c r="AL106" s="2">
        <v>13569800</v>
      </c>
      <c r="AM106" s="2">
        <f t="shared" si="21"/>
        <v>72797100</v>
      </c>
      <c r="AN106" s="2">
        <v>100000</v>
      </c>
      <c r="AO106" s="2">
        <v>1335320</v>
      </c>
      <c r="AP106" s="2">
        <v>0</v>
      </c>
      <c r="AQ106" s="2">
        <f t="shared" si="22"/>
        <v>1435320</v>
      </c>
      <c r="AR106" s="2">
        <v>4500</v>
      </c>
      <c r="AS106" s="2">
        <v>56250</v>
      </c>
      <c r="AT106" s="2">
        <f t="shared" si="23"/>
        <v>4514067</v>
      </c>
      <c r="BJ106" s="2">
        <f t="shared" si="28"/>
        <v>0</v>
      </c>
    </row>
    <row r="107" spans="1:62" ht="12.75">
      <c r="A107" s="28" t="s">
        <v>124</v>
      </c>
      <c r="B107" s="28" t="s">
        <v>809</v>
      </c>
      <c r="C107" s="28" t="s">
        <v>588</v>
      </c>
      <c r="D107" s="5">
        <v>73240900</v>
      </c>
      <c r="E107" s="5">
        <v>236787800</v>
      </c>
      <c r="F107" s="2">
        <f t="shared" si="14"/>
        <v>310028700</v>
      </c>
      <c r="G107" s="2">
        <v>97700</v>
      </c>
      <c r="H107" s="2">
        <f t="shared" si="25"/>
        <v>309931000</v>
      </c>
      <c r="I107" s="2">
        <v>394085</v>
      </c>
      <c r="J107" s="2">
        <f t="shared" si="26"/>
        <v>310325085</v>
      </c>
      <c r="K107" s="1">
        <v>4.354</v>
      </c>
      <c r="L107" s="1">
        <f t="shared" si="16"/>
        <v>2.000104446762143</v>
      </c>
      <c r="M107" s="2">
        <v>46.26</v>
      </c>
      <c r="N107" s="2">
        <v>0</v>
      </c>
      <c r="O107" s="4">
        <v>0</v>
      </c>
      <c r="P107" s="2">
        <v>364937590</v>
      </c>
      <c r="Q107" s="2">
        <f t="shared" si="27"/>
        <v>675262675</v>
      </c>
      <c r="R107" s="2">
        <v>2093832.62</v>
      </c>
      <c r="T107" s="2">
        <v>706.45</v>
      </c>
      <c r="U107" s="2">
        <f t="shared" si="18"/>
        <v>2093126.1700000002</v>
      </c>
      <c r="W107" s="2">
        <f t="shared" si="19"/>
        <v>2093126.1700000002</v>
      </c>
      <c r="X107" s="2">
        <v>198893.53</v>
      </c>
      <c r="Y107" s="2">
        <v>0</v>
      </c>
      <c r="Z107" s="2">
        <v>270016.09</v>
      </c>
      <c r="AA107" s="2">
        <v>7641340</v>
      </c>
      <c r="AB107" s="2">
        <v>0</v>
      </c>
      <c r="AC107" s="2">
        <v>0</v>
      </c>
      <c r="AD107" s="2">
        <v>3271551</v>
      </c>
      <c r="AE107" s="2">
        <v>31032</v>
      </c>
      <c r="AF107" s="2">
        <f t="shared" si="20"/>
        <v>13505958.79</v>
      </c>
      <c r="AG107" s="2">
        <v>3605900</v>
      </c>
      <c r="AH107" s="2">
        <v>6705000</v>
      </c>
      <c r="AI107" s="2">
        <v>3974400</v>
      </c>
      <c r="AJ107" s="2">
        <v>4959500</v>
      </c>
      <c r="AK107" s="2">
        <v>1705300</v>
      </c>
      <c r="AL107" s="2">
        <v>29348000</v>
      </c>
      <c r="AM107" s="2">
        <f t="shared" si="21"/>
        <v>50298100</v>
      </c>
      <c r="AN107" s="2">
        <v>989793</v>
      </c>
      <c r="AO107" s="2">
        <v>1213642</v>
      </c>
      <c r="AP107" s="2">
        <v>250000</v>
      </c>
      <c r="AQ107" s="2">
        <f t="shared" si="22"/>
        <v>2453435</v>
      </c>
      <c r="AR107" s="2">
        <v>27000</v>
      </c>
      <c r="AS107" s="2">
        <v>103250</v>
      </c>
      <c r="AT107" s="2">
        <f t="shared" si="23"/>
        <v>5724986</v>
      </c>
      <c r="BD107" s="2">
        <v>97700</v>
      </c>
      <c r="BJ107" s="2">
        <f t="shared" si="28"/>
        <v>97700</v>
      </c>
    </row>
    <row r="108" spans="1:62" ht="12.75">
      <c r="A108" s="28" t="s">
        <v>125</v>
      </c>
      <c r="B108" s="28" t="s">
        <v>810</v>
      </c>
      <c r="C108" s="28" t="s">
        <v>588</v>
      </c>
      <c r="D108" s="5">
        <v>1910954900</v>
      </c>
      <c r="E108" s="5">
        <v>3529590300</v>
      </c>
      <c r="F108" s="2">
        <f t="shared" si="14"/>
        <v>5440545200</v>
      </c>
      <c r="G108" s="2">
        <v>0</v>
      </c>
      <c r="H108" s="2">
        <f t="shared" si="25"/>
        <v>5440545200</v>
      </c>
      <c r="I108" s="2">
        <v>22503815</v>
      </c>
      <c r="J108" s="2">
        <f t="shared" si="26"/>
        <v>5463049015</v>
      </c>
      <c r="K108" s="1">
        <v>2.376</v>
      </c>
      <c r="L108" s="1">
        <f t="shared" si="16"/>
        <v>2.17652274184322</v>
      </c>
      <c r="M108" s="2">
        <v>91.67</v>
      </c>
      <c r="N108" s="2">
        <v>0</v>
      </c>
      <c r="O108" s="4">
        <v>0</v>
      </c>
      <c r="P108" s="2">
        <v>499030188</v>
      </c>
      <c r="Q108" s="2">
        <f t="shared" si="27"/>
        <v>5962079203</v>
      </c>
      <c r="R108" s="2">
        <v>18487022.02</v>
      </c>
      <c r="T108" s="2">
        <v>19251.31</v>
      </c>
      <c r="U108" s="2">
        <f t="shared" si="18"/>
        <v>18467770.71</v>
      </c>
      <c r="W108" s="2">
        <f t="shared" si="19"/>
        <v>18467770.71</v>
      </c>
      <c r="X108" s="2">
        <v>1754866.48</v>
      </c>
      <c r="Y108" s="2">
        <v>0</v>
      </c>
      <c r="Z108" s="2">
        <v>2382440.34</v>
      </c>
      <c r="AA108" s="2">
        <v>54419357</v>
      </c>
      <c r="AB108" s="2">
        <v>30686816.26</v>
      </c>
      <c r="AC108" s="2">
        <v>0</v>
      </c>
      <c r="AD108" s="2">
        <v>20415846.95</v>
      </c>
      <c r="AE108" s="2">
        <v>1638912</v>
      </c>
      <c r="AF108" s="2">
        <f t="shared" si="20"/>
        <v>129766009.74000001</v>
      </c>
      <c r="AG108" s="2">
        <v>157855400</v>
      </c>
      <c r="AH108" s="2">
        <v>0</v>
      </c>
      <c r="AI108" s="2">
        <v>121235300</v>
      </c>
      <c r="AJ108" s="2">
        <v>44510700</v>
      </c>
      <c r="AK108" s="2">
        <v>179200</v>
      </c>
      <c r="AL108" s="2">
        <v>15697700</v>
      </c>
      <c r="AM108" s="2">
        <f t="shared" si="21"/>
        <v>339478300</v>
      </c>
      <c r="AN108" s="2">
        <v>2831000</v>
      </c>
      <c r="AO108" s="2">
        <v>7776944.82</v>
      </c>
      <c r="AP108" s="2">
        <v>1450000</v>
      </c>
      <c r="AQ108" s="2">
        <f t="shared" si="22"/>
        <v>12057944.82</v>
      </c>
      <c r="AR108" s="2">
        <v>72500</v>
      </c>
      <c r="AS108" s="2">
        <v>303250</v>
      </c>
      <c r="AT108" s="2">
        <f t="shared" si="23"/>
        <v>32473791.77</v>
      </c>
      <c r="BJ108" s="2">
        <f t="shared" si="28"/>
        <v>0</v>
      </c>
    </row>
    <row r="109" spans="1:62" ht="12.75">
      <c r="A109" s="28" t="s">
        <v>126</v>
      </c>
      <c r="B109" s="28" t="s">
        <v>811</v>
      </c>
      <c r="C109" s="28" t="s">
        <v>588</v>
      </c>
      <c r="D109" s="5">
        <v>25386000</v>
      </c>
      <c r="E109" s="5">
        <v>34715500</v>
      </c>
      <c r="F109" s="2">
        <f t="shared" si="14"/>
        <v>60101500</v>
      </c>
      <c r="G109" s="2">
        <v>0</v>
      </c>
      <c r="H109" s="2">
        <f t="shared" si="25"/>
        <v>60101500</v>
      </c>
      <c r="I109" s="2">
        <v>65050</v>
      </c>
      <c r="J109" s="2">
        <f t="shared" si="26"/>
        <v>60166550</v>
      </c>
      <c r="K109" s="1">
        <v>2.473</v>
      </c>
      <c r="L109" s="1">
        <f t="shared" si="16"/>
        <v>2.4288614697141075</v>
      </c>
      <c r="M109" s="2">
        <v>103.11</v>
      </c>
      <c r="N109" s="2">
        <v>0</v>
      </c>
      <c r="O109" s="4">
        <v>0</v>
      </c>
      <c r="P109" s="2">
        <v>1082396</v>
      </c>
      <c r="Q109" s="2">
        <f t="shared" si="27"/>
        <v>61248946</v>
      </c>
      <c r="R109" s="2">
        <v>189918.75</v>
      </c>
      <c r="T109" s="2">
        <v>0</v>
      </c>
      <c r="U109" s="2">
        <f t="shared" si="18"/>
        <v>189918.75</v>
      </c>
      <c r="W109" s="2">
        <f t="shared" si="19"/>
        <v>189918.75</v>
      </c>
      <c r="X109" s="2">
        <v>18046.35</v>
      </c>
      <c r="Y109" s="2">
        <v>0</v>
      </c>
      <c r="Z109" s="2">
        <v>24499.58</v>
      </c>
      <c r="AA109" s="2">
        <v>0</v>
      </c>
      <c r="AB109" s="2">
        <v>840538.92</v>
      </c>
      <c r="AC109" s="2">
        <v>0</v>
      </c>
      <c r="AD109" s="2">
        <v>414648.45</v>
      </c>
      <c r="AE109" s="2">
        <v>0</v>
      </c>
      <c r="AF109" s="2">
        <f t="shared" si="20"/>
        <v>1487652.05</v>
      </c>
      <c r="AG109" s="2">
        <v>0</v>
      </c>
      <c r="AH109" s="2">
        <v>0</v>
      </c>
      <c r="AI109" s="2">
        <v>1763500</v>
      </c>
      <c r="AJ109" s="2">
        <v>266700</v>
      </c>
      <c r="AK109" s="2">
        <v>0</v>
      </c>
      <c r="AL109" s="2">
        <v>458600</v>
      </c>
      <c r="AM109" s="2">
        <f t="shared" si="21"/>
        <v>2488800</v>
      </c>
      <c r="AN109" s="2">
        <v>50000</v>
      </c>
      <c r="AO109" s="2">
        <v>185589.66</v>
      </c>
      <c r="AP109" s="2">
        <v>71000</v>
      </c>
      <c r="AQ109" s="2">
        <f t="shared" si="22"/>
        <v>306589.66000000003</v>
      </c>
      <c r="AR109" s="2">
        <v>2250</v>
      </c>
      <c r="AS109" s="2">
        <v>5500</v>
      </c>
      <c r="AT109" s="2">
        <f t="shared" si="23"/>
        <v>721238.1100000001</v>
      </c>
      <c r="BJ109" s="2">
        <f t="shared" si="28"/>
        <v>0</v>
      </c>
    </row>
    <row r="110" spans="1:62" ht="12.75">
      <c r="A110" s="28" t="s">
        <v>127</v>
      </c>
      <c r="B110" s="28" t="s">
        <v>812</v>
      </c>
      <c r="C110" s="28" t="s">
        <v>588</v>
      </c>
      <c r="D110" s="5">
        <v>187095250</v>
      </c>
      <c r="E110" s="5">
        <v>464674500</v>
      </c>
      <c r="F110" s="2">
        <f t="shared" si="14"/>
        <v>651769750</v>
      </c>
      <c r="G110" s="2">
        <v>37924800</v>
      </c>
      <c r="H110" s="2">
        <f t="shared" si="25"/>
        <v>613844950</v>
      </c>
      <c r="I110" s="2">
        <v>1505130</v>
      </c>
      <c r="J110" s="2">
        <f t="shared" si="26"/>
        <v>615350080</v>
      </c>
      <c r="K110" s="1">
        <v>3.945</v>
      </c>
      <c r="L110" s="1">
        <f t="shared" si="16"/>
        <v>1.9182492643230644</v>
      </c>
      <c r="M110" s="2">
        <v>49.38</v>
      </c>
      <c r="N110" s="2">
        <v>0</v>
      </c>
      <c r="O110" s="4">
        <v>0</v>
      </c>
      <c r="P110" s="2">
        <v>650086153</v>
      </c>
      <c r="Q110" s="2">
        <f t="shared" si="27"/>
        <v>1265436233</v>
      </c>
      <c r="R110" s="2">
        <v>3923823.67</v>
      </c>
      <c r="T110" s="2">
        <v>1102.73</v>
      </c>
      <c r="U110" s="2">
        <f t="shared" si="18"/>
        <v>3922720.94</v>
      </c>
      <c r="W110" s="2">
        <f t="shared" si="19"/>
        <v>3922720.94</v>
      </c>
      <c r="X110" s="2">
        <v>372745.1</v>
      </c>
      <c r="Y110" s="2">
        <v>0</v>
      </c>
      <c r="Z110" s="2">
        <v>506037.44</v>
      </c>
      <c r="AA110" s="2">
        <v>15490327</v>
      </c>
      <c r="AB110" s="2">
        <v>0</v>
      </c>
      <c r="AC110" s="2">
        <v>0</v>
      </c>
      <c r="AD110" s="2">
        <v>3920855.75</v>
      </c>
      <c r="AE110" s="2">
        <v>61535</v>
      </c>
      <c r="AF110" s="2">
        <f t="shared" si="20"/>
        <v>24274221.23</v>
      </c>
      <c r="AG110" s="2">
        <v>12500000</v>
      </c>
      <c r="AH110" s="2">
        <v>6412800</v>
      </c>
      <c r="AI110" s="2">
        <v>17858500</v>
      </c>
      <c r="AJ110" s="2">
        <v>18816500</v>
      </c>
      <c r="AK110" s="2">
        <v>380700</v>
      </c>
      <c r="AL110" s="2">
        <v>24203300</v>
      </c>
      <c r="AM110" s="2">
        <f t="shared" si="21"/>
        <v>80171800</v>
      </c>
      <c r="AN110" s="2">
        <v>2528686</v>
      </c>
      <c r="AO110" s="2">
        <v>4376355.25</v>
      </c>
      <c r="AP110" s="2">
        <v>500000</v>
      </c>
      <c r="AQ110" s="2">
        <f t="shared" si="22"/>
        <v>7405041.25</v>
      </c>
      <c r="AR110" s="2">
        <v>44000</v>
      </c>
      <c r="AS110" s="2">
        <v>128500</v>
      </c>
      <c r="AT110" s="2">
        <f t="shared" si="23"/>
        <v>11325897</v>
      </c>
      <c r="BI110" s="2">
        <v>37924800</v>
      </c>
      <c r="BJ110" s="2">
        <f t="shared" si="28"/>
        <v>37924800</v>
      </c>
    </row>
    <row r="111" spans="1:62" ht="12.75">
      <c r="A111" s="28" t="s">
        <v>128</v>
      </c>
      <c r="B111" s="28" t="s">
        <v>813</v>
      </c>
      <c r="C111" s="28" t="s">
        <v>588</v>
      </c>
      <c r="D111" s="5">
        <v>94290300</v>
      </c>
      <c r="E111" s="2">
        <v>345124333</v>
      </c>
      <c r="F111" s="2">
        <f t="shared" si="14"/>
        <v>439414633</v>
      </c>
      <c r="G111" s="2">
        <v>652600</v>
      </c>
      <c r="H111" s="2">
        <f t="shared" si="25"/>
        <v>438762033</v>
      </c>
      <c r="I111" s="2">
        <v>864453</v>
      </c>
      <c r="J111" s="2">
        <f t="shared" si="26"/>
        <v>439626486</v>
      </c>
      <c r="K111" s="1">
        <v>3.461</v>
      </c>
      <c r="L111" s="1">
        <f t="shared" si="16"/>
        <v>1.6255382060173862</v>
      </c>
      <c r="M111" s="2">
        <v>47.1</v>
      </c>
      <c r="N111" s="2">
        <v>0</v>
      </c>
      <c r="O111" s="4">
        <v>0</v>
      </c>
      <c r="P111" s="2">
        <v>496079561</v>
      </c>
      <c r="Q111" s="2">
        <f t="shared" si="27"/>
        <v>935706047</v>
      </c>
      <c r="R111" s="2">
        <v>2901406.99</v>
      </c>
      <c r="T111" s="2">
        <v>4427.15</v>
      </c>
      <c r="U111" s="2">
        <f t="shared" si="18"/>
        <v>2896979.8400000003</v>
      </c>
      <c r="W111" s="2">
        <f t="shared" si="19"/>
        <v>2896979.8400000003</v>
      </c>
      <c r="X111" s="2">
        <v>275287.11</v>
      </c>
      <c r="Y111" s="2">
        <v>0</v>
      </c>
      <c r="Z111" s="2">
        <v>373723.92</v>
      </c>
      <c r="AA111" s="2">
        <v>7094720</v>
      </c>
      <c r="AB111" s="2">
        <v>2477007.23</v>
      </c>
      <c r="AC111" s="2">
        <v>0</v>
      </c>
      <c r="AD111" s="2">
        <v>1960661.19</v>
      </c>
      <c r="AE111" s="2">
        <v>131880</v>
      </c>
      <c r="AF111" s="2">
        <f t="shared" si="20"/>
        <v>15210259.290000001</v>
      </c>
      <c r="AG111" s="2">
        <v>1885600</v>
      </c>
      <c r="AH111" s="2">
        <v>225500</v>
      </c>
      <c r="AI111" s="2">
        <v>6697400</v>
      </c>
      <c r="AJ111" s="2">
        <v>3398800</v>
      </c>
      <c r="AK111" s="2">
        <v>845000</v>
      </c>
      <c r="AL111" s="2">
        <v>2531600</v>
      </c>
      <c r="AM111" s="2">
        <f t="shared" si="21"/>
        <v>15583900</v>
      </c>
      <c r="AN111" s="2">
        <v>900000</v>
      </c>
      <c r="AO111" s="2">
        <v>1106338.81</v>
      </c>
      <c r="AP111" s="2">
        <v>110000</v>
      </c>
      <c r="AQ111" s="2">
        <f t="shared" si="22"/>
        <v>2116338.81</v>
      </c>
      <c r="AR111" s="2">
        <v>18500</v>
      </c>
      <c r="AS111" s="2">
        <v>76000</v>
      </c>
      <c r="AT111" s="2">
        <f t="shared" si="23"/>
        <v>4077000</v>
      </c>
      <c r="BD111" s="2">
        <v>652600</v>
      </c>
      <c r="BJ111" s="2">
        <f t="shared" si="28"/>
        <v>652600</v>
      </c>
    </row>
    <row r="112" spans="1:62" ht="12.75">
      <c r="A112" s="28" t="s">
        <v>129</v>
      </c>
      <c r="B112" s="28" t="s">
        <v>814</v>
      </c>
      <c r="C112" s="28" t="s">
        <v>588</v>
      </c>
      <c r="D112" s="5">
        <v>385107400</v>
      </c>
      <c r="E112" s="2">
        <v>1073739100</v>
      </c>
      <c r="F112" s="2">
        <f t="shared" si="14"/>
        <v>1458846500</v>
      </c>
      <c r="G112" s="2">
        <v>12025100</v>
      </c>
      <c r="H112" s="2">
        <f t="shared" si="25"/>
        <v>1446821400</v>
      </c>
      <c r="I112" s="2">
        <v>2245784</v>
      </c>
      <c r="J112" s="2">
        <f t="shared" si="26"/>
        <v>1449067184</v>
      </c>
      <c r="K112" s="1">
        <v>1.985</v>
      </c>
      <c r="L112" s="1">
        <f t="shared" si="16"/>
        <v>1.8359064441432986</v>
      </c>
      <c r="M112" s="2">
        <v>92.78</v>
      </c>
      <c r="N112" s="2">
        <v>0</v>
      </c>
      <c r="O112" s="4">
        <v>0</v>
      </c>
      <c r="P112" s="2">
        <v>117447422</v>
      </c>
      <c r="Q112" s="2">
        <f t="shared" si="27"/>
        <v>1566514606</v>
      </c>
      <c r="R112" s="2">
        <v>4857397.74</v>
      </c>
      <c r="T112" s="2">
        <v>6938.1</v>
      </c>
      <c r="U112" s="2">
        <f t="shared" si="18"/>
        <v>4850459.640000001</v>
      </c>
      <c r="W112" s="2">
        <f t="shared" si="19"/>
        <v>4850459.640000001</v>
      </c>
      <c r="X112" s="2">
        <v>460914.08</v>
      </c>
      <c r="Y112" s="2">
        <v>0</v>
      </c>
      <c r="Z112" s="2">
        <v>625737.14</v>
      </c>
      <c r="AA112" s="2">
        <v>13502988</v>
      </c>
      <c r="AB112" s="2">
        <v>4614774.74</v>
      </c>
      <c r="AC112" s="2">
        <v>0</v>
      </c>
      <c r="AD112" s="2">
        <v>4560187</v>
      </c>
      <c r="AE112" s="2">
        <v>144682</v>
      </c>
      <c r="AF112" s="2">
        <f t="shared" si="20"/>
        <v>28759742.6</v>
      </c>
      <c r="AG112" s="2">
        <v>14710400</v>
      </c>
      <c r="AH112" s="2">
        <v>943800</v>
      </c>
      <c r="AI112" s="2">
        <v>40995400</v>
      </c>
      <c r="AJ112" s="2">
        <v>26904600</v>
      </c>
      <c r="AK112" s="2">
        <v>733600</v>
      </c>
      <c r="AL112" s="2">
        <v>16929000</v>
      </c>
      <c r="AM112" s="2">
        <f t="shared" si="21"/>
        <v>101216800</v>
      </c>
      <c r="AN112" s="2">
        <v>1962561</v>
      </c>
      <c r="AO112" s="2">
        <v>2993428</v>
      </c>
      <c r="AP112" s="2">
        <v>465000</v>
      </c>
      <c r="AQ112" s="2">
        <f t="shared" si="22"/>
        <v>5420989</v>
      </c>
      <c r="AR112" s="2">
        <v>17000</v>
      </c>
      <c r="AS112" s="2">
        <v>93750</v>
      </c>
      <c r="AT112" s="2">
        <f t="shared" si="23"/>
        <v>9981176</v>
      </c>
      <c r="AV112" s="2">
        <v>1800000</v>
      </c>
      <c r="BI112" s="2">
        <v>10225100</v>
      </c>
      <c r="BJ112" s="2">
        <f t="shared" si="28"/>
        <v>12025100</v>
      </c>
    </row>
    <row r="113" spans="1:62" ht="12.75">
      <c r="A113" s="28" t="s">
        <v>130</v>
      </c>
      <c r="B113" s="28" t="s">
        <v>815</v>
      </c>
      <c r="C113" s="28" t="s">
        <v>588</v>
      </c>
      <c r="D113" s="5">
        <v>506891300</v>
      </c>
      <c r="E113" s="2">
        <v>800842500</v>
      </c>
      <c r="F113" s="2">
        <f t="shared" si="14"/>
        <v>1307733800</v>
      </c>
      <c r="G113" s="2">
        <v>0</v>
      </c>
      <c r="H113" s="2">
        <f t="shared" si="25"/>
        <v>1307733800</v>
      </c>
      <c r="I113" s="2">
        <v>2323604</v>
      </c>
      <c r="J113" s="2">
        <f t="shared" si="26"/>
        <v>1310057404</v>
      </c>
      <c r="K113" s="1">
        <v>1.922</v>
      </c>
      <c r="L113" s="1">
        <f t="shared" si="16"/>
        <v>1.8443993463375878</v>
      </c>
      <c r="M113" s="2">
        <v>96.1</v>
      </c>
      <c r="N113" s="2">
        <v>0</v>
      </c>
      <c r="O113" s="4">
        <v>0</v>
      </c>
      <c r="P113" s="2">
        <v>54734549</v>
      </c>
      <c r="Q113" s="2">
        <f t="shared" si="27"/>
        <v>1364791953</v>
      </c>
      <c r="R113" s="2">
        <v>4231902.67</v>
      </c>
      <c r="T113" s="2">
        <v>-3001.72</v>
      </c>
      <c r="U113" s="2">
        <f t="shared" si="18"/>
        <v>4234904.39</v>
      </c>
      <c r="W113" s="2">
        <f t="shared" si="19"/>
        <v>4234904.39</v>
      </c>
      <c r="X113" s="2">
        <v>402401.52</v>
      </c>
      <c r="Y113" s="2">
        <v>0</v>
      </c>
      <c r="Z113" s="2">
        <v>546293.03</v>
      </c>
      <c r="AA113" s="2">
        <v>8700820</v>
      </c>
      <c r="AB113" s="2">
        <v>8417270.03</v>
      </c>
      <c r="AC113" s="2">
        <v>0</v>
      </c>
      <c r="AD113" s="2">
        <v>2870524.89</v>
      </c>
      <c r="AE113" s="2">
        <v>0</v>
      </c>
      <c r="AF113" s="2">
        <f t="shared" si="20"/>
        <v>25172213.86</v>
      </c>
      <c r="AG113" s="2">
        <v>65233800</v>
      </c>
      <c r="AH113" s="2">
        <v>0</v>
      </c>
      <c r="AI113" s="2">
        <v>37480000</v>
      </c>
      <c r="AJ113" s="2">
        <v>3403300</v>
      </c>
      <c r="AK113" s="2">
        <v>599600</v>
      </c>
      <c r="AL113" s="2">
        <v>6268700</v>
      </c>
      <c r="AM113" s="2">
        <f t="shared" si="21"/>
        <v>112985400</v>
      </c>
      <c r="AN113" s="2">
        <v>1772000</v>
      </c>
      <c r="AO113" s="2">
        <v>2244856.92</v>
      </c>
      <c r="AP113" s="2">
        <v>260000</v>
      </c>
      <c r="AQ113" s="2">
        <f t="shared" si="22"/>
        <v>4276856.92</v>
      </c>
      <c r="AR113" s="2">
        <v>25250</v>
      </c>
      <c r="AS113" s="2">
        <v>188250</v>
      </c>
      <c r="AT113" s="2">
        <f t="shared" si="23"/>
        <v>7147381.8100000005</v>
      </c>
      <c r="BG113" s="2">
        <v>6750000</v>
      </c>
      <c r="BJ113" s="2">
        <f t="shared" si="28"/>
        <v>6750000</v>
      </c>
    </row>
    <row r="114" spans="1:62" ht="12.75">
      <c r="A114" s="28" t="s">
        <v>131</v>
      </c>
      <c r="B114" s="28" t="s">
        <v>816</v>
      </c>
      <c r="C114" s="28" t="s">
        <v>588</v>
      </c>
      <c r="D114" s="5">
        <v>586574800</v>
      </c>
      <c r="E114" s="2">
        <v>1011423500</v>
      </c>
      <c r="F114" s="2">
        <f t="shared" si="14"/>
        <v>1597998300</v>
      </c>
      <c r="G114" s="2">
        <v>6750000</v>
      </c>
      <c r="H114" s="2">
        <f t="shared" si="25"/>
        <v>1591248300</v>
      </c>
      <c r="I114" s="2">
        <v>2175723</v>
      </c>
      <c r="J114" s="2">
        <f t="shared" si="26"/>
        <v>1593424023</v>
      </c>
      <c r="K114" s="1">
        <v>2.259</v>
      </c>
      <c r="L114" s="1">
        <f t="shared" si="16"/>
        <v>2.1586136609836237</v>
      </c>
      <c r="M114" s="2">
        <v>95.95</v>
      </c>
      <c r="N114" s="2">
        <v>0</v>
      </c>
      <c r="O114" s="4">
        <v>0</v>
      </c>
      <c r="P114" s="2">
        <v>72336381</v>
      </c>
      <c r="Q114" s="2">
        <f t="shared" si="27"/>
        <v>1665760404</v>
      </c>
      <c r="R114" s="2">
        <v>5165135.89</v>
      </c>
      <c r="T114" s="2">
        <v>24005.15</v>
      </c>
      <c r="U114" s="2">
        <f t="shared" si="18"/>
        <v>5141130.739999999</v>
      </c>
      <c r="W114" s="2">
        <f t="shared" si="19"/>
        <v>5141130.739999999</v>
      </c>
      <c r="X114" s="2">
        <v>488553.89</v>
      </c>
      <c r="Y114" s="2">
        <v>0</v>
      </c>
      <c r="Z114" s="2">
        <v>663401.94</v>
      </c>
      <c r="AA114" s="2">
        <v>21182343</v>
      </c>
      <c r="AB114" s="2">
        <v>0</v>
      </c>
      <c r="AC114" s="2">
        <v>0</v>
      </c>
      <c r="AD114" s="2">
        <v>8481902.07</v>
      </c>
      <c r="AE114" s="2">
        <v>0</v>
      </c>
      <c r="AF114" s="2">
        <f t="shared" si="20"/>
        <v>35957331.64</v>
      </c>
      <c r="AG114" s="2">
        <v>36280200</v>
      </c>
      <c r="AH114" s="2">
        <v>500000</v>
      </c>
      <c r="AI114" s="2">
        <v>57805400</v>
      </c>
      <c r="AJ114" s="2">
        <v>14373200</v>
      </c>
      <c r="AK114" s="2">
        <v>0</v>
      </c>
      <c r="AL114" s="2">
        <v>8396600</v>
      </c>
      <c r="AM114" s="2">
        <f t="shared" si="21"/>
        <v>117355400</v>
      </c>
      <c r="AN114" s="2">
        <v>1092000</v>
      </c>
      <c r="AO114" s="2">
        <v>3334058.93</v>
      </c>
      <c r="AP114" s="2">
        <v>540000</v>
      </c>
      <c r="AQ114" s="2">
        <f t="shared" si="22"/>
        <v>4966058.93</v>
      </c>
      <c r="AR114" s="2">
        <v>81750</v>
      </c>
      <c r="AS114" s="2">
        <v>197750</v>
      </c>
      <c r="AT114" s="2">
        <f t="shared" si="23"/>
        <v>13447961</v>
      </c>
      <c r="BJ114" s="2">
        <f t="shared" si="28"/>
        <v>0</v>
      </c>
    </row>
    <row r="115" spans="1:62" ht="12.75">
      <c r="A115" s="28" t="s">
        <v>132</v>
      </c>
      <c r="B115" s="28" t="s">
        <v>817</v>
      </c>
      <c r="C115" s="28" t="s">
        <v>588</v>
      </c>
      <c r="D115" s="5">
        <v>590785100</v>
      </c>
      <c r="E115" s="2">
        <v>1186127200</v>
      </c>
      <c r="F115" s="2">
        <f t="shared" si="14"/>
        <v>1776912300</v>
      </c>
      <c r="G115" s="2">
        <v>0</v>
      </c>
      <c r="H115" s="2">
        <f t="shared" si="25"/>
        <v>1776912300</v>
      </c>
      <c r="I115" s="2">
        <v>5060019</v>
      </c>
      <c r="J115" s="2">
        <f t="shared" si="26"/>
        <v>1781972319</v>
      </c>
      <c r="K115" s="1">
        <v>4.308</v>
      </c>
      <c r="L115" s="1">
        <f t="shared" si="16"/>
        <v>2.194957543521109</v>
      </c>
      <c r="M115" s="2">
        <v>50.94</v>
      </c>
      <c r="N115" s="2">
        <v>0</v>
      </c>
      <c r="O115" s="4">
        <v>0</v>
      </c>
      <c r="P115" s="2">
        <v>1715243745</v>
      </c>
      <c r="Q115" s="2">
        <f t="shared" si="27"/>
        <v>3497216064</v>
      </c>
      <c r="R115" s="2">
        <v>10844054.26</v>
      </c>
      <c r="T115" s="2">
        <v>464019.2</v>
      </c>
      <c r="U115" s="2">
        <f t="shared" si="18"/>
        <v>10380035.06</v>
      </c>
      <c r="W115" s="2">
        <f t="shared" si="19"/>
        <v>10380035.06</v>
      </c>
      <c r="X115" s="2">
        <v>988504.38</v>
      </c>
      <c r="Y115" s="2">
        <v>0</v>
      </c>
      <c r="Z115" s="2">
        <v>1348842.42</v>
      </c>
      <c r="AA115" s="2">
        <v>38382674</v>
      </c>
      <c r="AB115" s="2">
        <v>16299394.82</v>
      </c>
      <c r="AC115" s="2">
        <v>0</v>
      </c>
      <c r="AD115" s="2">
        <v>8828365.43</v>
      </c>
      <c r="AE115" s="2">
        <v>534591.7</v>
      </c>
      <c r="AF115" s="2">
        <f t="shared" si="20"/>
        <v>76762407.81000002</v>
      </c>
      <c r="AG115" s="2">
        <v>94731400</v>
      </c>
      <c r="AH115" s="2">
        <v>1503600</v>
      </c>
      <c r="AI115" s="2">
        <v>24174100</v>
      </c>
      <c r="AJ115" s="2">
        <v>27053200</v>
      </c>
      <c r="AK115" s="2">
        <v>548700</v>
      </c>
      <c r="AL115" s="2">
        <v>16551000</v>
      </c>
      <c r="AM115" s="2">
        <f t="shared" si="21"/>
        <v>164562000</v>
      </c>
      <c r="AN115" s="2">
        <v>6881500</v>
      </c>
      <c r="AO115" s="2">
        <v>6653570.53</v>
      </c>
      <c r="AP115" s="2">
        <v>1026664</v>
      </c>
      <c r="AQ115" s="2">
        <f t="shared" si="22"/>
        <v>14561734.530000001</v>
      </c>
      <c r="AR115" s="2">
        <v>16250</v>
      </c>
      <c r="AS115" s="2">
        <v>188250</v>
      </c>
      <c r="AT115" s="2">
        <f t="shared" si="23"/>
        <v>23390099.96</v>
      </c>
      <c r="BJ115" s="2">
        <f t="shared" si="28"/>
        <v>0</v>
      </c>
    </row>
    <row r="116" spans="1:62" ht="12.75">
      <c r="A116" s="28" t="s">
        <v>133</v>
      </c>
      <c r="B116" s="28" t="s">
        <v>818</v>
      </c>
      <c r="C116" s="28" t="s">
        <v>588</v>
      </c>
      <c r="D116" s="5">
        <v>89492700</v>
      </c>
      <c r="E116" s="2">
        <v>143799800</v>
      </c>
      <c r="F116" s="2">
        <f t="shared" si="14"/>
        <v>233292500</v>
      </c>
      <c r="G116" s="2">
        <v>0</v>
      </c>
      <c r="H116" s="2">
        <f t="shared" si="25"/>
        <v>233292500</v>
      </c>
      <c r="I116" s="2">
        <v>277038</v>
      </c>
      <c r="J116" s="2">
        <f t="shared" si="26"/>
        <v>233569538</v>
      </c>
      <c r="K116" s="1">
        <v>5.259</v>
      </c>
      <c r="L116" s="1">
        <f t="shared" si="16"/>
        <v>2.48638541386494</v>
      </c>
      <c r="M116" s="2">
        <v>47.28</v>
      </c>
      <c r="N116" s="2">
        <v>0</v>
      </c>
      <c r="O116" s="4">
        <v>0</v>
      </c>
      <c r="P116" s="2">
        <v>260392925</v>
      </c>
      <c r="Q116" s="2">
        <f t="shared" si="27"/>
        <v>493962463</v>
      </c>
      <c r="R116" s="2">
        <v>1531662.8</v>
      </c>
      <c r="T116" s="2">
        <v>646.87</v>
      </c>
      <c r="U116" s="2">
        <f t="shared" si="18"/>
        <v>1531015.93</v>
      </c>
      <c r="W116" s="2">
        <f t="shared" si="19"/>
        <v>1531015.93</v>
      </c>
      <c r="X116" s="2">
        <v>145481.33</v>
      </c>
      <c r="Y116" s="2">
        <v>0</v>
      </c>
      <c r="Z116" s="2">
        <v>197510.24</v>
      </c>
      <c r="AA116" s="2">
        <v>5412561</v>
      </c>
      <c r="AB116" s="2">
        <v>2300984.98</v>
      </c>
      <c r="AC116" s="2">
        <v>0</v>
      </c>
      <c r="AD116" s="2">
        <v>2694257.15</v>
      </c>
      <c r="AE116" s="2">
        <v>0</v>
      </c>
      <c r="AF116" s="2">
        <f t="shared" si="20"/>
        <v>12281810.63</v>
      </c>
      <c r="AG116" s="2">
        <v>3284600</v>
      </c>
      <c r="AH116" s="2">
        <v>0</v>
      </c>
      <c r="AI116" s="2">
        <v>2307700</v>
      </c>
      <c r="AJ116" s="2">
        <v>1474400</v>
      </c>
      <c r="AK116" s="2">
        <v>0</v>
      </c>
      <c r="AL116" s="2">
        <v>1278200</v>
      </c>
      <c r="AM116" s="2">
        <f t="shared" si="21"/>
        <v>8344900</v>
      </c>
      <c r="AN116" s="2">
        <v>600000</v>
      </c>
      <c r="AO116" s="2">
        <v>1366235.26</v>
      </c>
      <c r="AP116" s="2">
        <v>160000</v>
      </c>
      <c r="AQ116" s="2">
        <f t="shared" si="22"/>
        <v>2126235.26</v>
      </c>
      <c r="AR116" s="2">
        <v>7500</v>
      </c>
      <c r="AS116" s="2">
        <v>49500</v>
      </c>
      <c r="AT116" s="2">
        <f t="shared" si="23"/>
        <v>4820492.41</v>
      </c>
      <c r="BJ116" s="2">
        <f t="shared" si="28"/>
        <v>0</v>
      </c>
    </row>
    <row r="117" spans="1:62" ht="12.75">
      <c r="A117" s="28" t="s">
        <v>134</v>
      </c>
      <c r="B117" s="28" t="s">
        <v>819</v>
      </c>
      <c r="C117" s="28" t="s">
        <v>588</v>
      </c>
      <c r="D117" s="5">
        <v>1875769200</v>
      </c>
      <c r="E117" s="2">
        <v>2813560500</v>
      </c>
      <c r="F117" s="2">
        <f t="shared" si="14"/>
        <v>4689329700</v>
      </c>
      <c r="G117" s="2">
        <v>8595800</v>
      </c>
      <c r="H117" s="2">
        <f t="shared" si="25"/>
        <v>4680733900</v>
      </c>
      <c r="I117" s="2">
        <v>15684485</v>
      </c>
      <c r="J117" s="2">
        <f t="shared" si="26"/>
        <v>4696418385</v>
      </c>
      <c r="K117" s="1">
        <v>1.897</v>
      </c>
      <c r="L117" s="1">
        <f t="shared" si="16"/>
        <v>1.9434802853946835</v>
      </c>
      <c r="M117" s="2">
        <v>103.02</v>
      </c>
      <c r="N117" s="2">
        <v>0</v>
      </c>
      <c r="O117" s="4">
        <v>113342536</v>
      </c>
      <c r="P117" s="2">
        <v>0</v>
      </c>
      <c r="Q117" s="2">
        <f t="shared" si="27"/>
        <v>4583075849</v>
      </c>
      <c r="R117" s="2">
        <v>14211053.1</v>
      </c>
      <c r="T117" s="2">
        <v>194913.83</v>
      </c>
      <c r="U117" s="2">
        <f t="shared" si="18"/>
        <v>14016139.27</v>
      </c>
      <c r="W117" s="2">
        <f t="shared" si="19"/>
        <v>14016139.27</v>
      </c>
      <c r="X117" s="2">
        <v>0</v>
      </c>
      <c r="Y117" s="2">
        <v>0</v>
      </c>
      <c r="Z117" s="2">
        <v>1808564.32</v>
      </c>
      <c r="AA117" s="2">
        <v>57488782</v>
      </c>
      <c r="AB117" s="2">
        <v>0</v>
      </c>
      <c r="AC117" s="2">
        <v>0</v>
      </c>
      <c r="AD117" s="2">
        <v>15288048</v>
      </c>
      <c r="AE117" s="2">
        <v>469642</v>
      </c>
      <c r="AF117" s="2">
        <f t="shared" si="20"/>
        <v>89071175.59</v>
      </c>
      <c r="AG117" s="2">
        <v>64464600</v>
      </c>
      <c r="AH117" s="2">
        <v>0</v>
      </c>
      <c r="AI117" s="2">
        <v>87626300</v>
      </c>
      <c r="AJ117" s="2">
        <v>138846700</v>
      </c>
      <c r="AK117" s="2">
        <v>2640600</v>
      </c>
      <c r="AL117" s="2">
        <v>20141800</v>
      </c>
      <c r="AM117" s="2">
        <f t="shared" si="21"/>
        <v>313720000</v>
      </c>
      <c r="AN117" s="2">
        <v>2314000</v>
      </c>
      <c r="AO117" s="2">
        <v>5291920</v>
      </c>
      <c r="AP117" s="2">
        <v>700000</v>
      </c>
      <c r="AQ117" s="2">
        <f t="shared" si="22"/>
        <v>8305920</v>
      </c>
      <c r="AR117" s="2">
        <v>24250</v>
      </c>
      <c r="AS117" s="2">
        <v>165250</v>
      </c>
      <c r="AT117" s="2">
        <f t="shared" si="23"/>
        <v>23593968</v>
      </c>
      <c r="AW117" s="2">
        <v>2500</v>
      </c>
      <c r="BC117" s="2">
        <v>1954600</v>
      </c>
      <c r="BD117" s="2">
        <v>6638700</v>
      </c>
      <c r="BJ117" s="2">
        <f t="shared" si="28"/>
        <v>8595800</v>
      </c>
    </row>
    <row r="118" spans="1:62" ht="12.75">
      <c r="A118" s="28" t="s">
        <v>135</v>
      </c>
      <c r="B118" s="28" t="s">
        <v>820</v>
      </c>
      <c r="C118" s="28" t="s">
        <v>588</v>
      </c>
      <c r="D118" s="5">
        <v>91853700</v>
      </c>
      <c r="E118" s="2">
        <v>226609100</v>
      </c>
      <c r="F118" s="2">
        <f t="shared" si="14"/>
        <v>318462800</v>
      </c>
      <c r="G118" s="2">
        <v>5200300</v>
      </c>
      <c r="H118" s="2">
        <f t="shared" si="25"/>
        <v>313262500</v>
      </c>
      <c r="I118" s="2">
        <v>3444405</v>
      </c>
      <c r="J118" s="2">
        <f t="shared" si="26"/>
        <v>316706905</v>
      </c>
      <c r="K118" s="1">
        <v>4.886</v>
      </c>
      <c r="L118" s="1">
        <f t="shared" si="16"/>
        <v>2.2357574056189784</v>
      </c>
      <c r="M118" s="2">
        <v>45.98</v>
      </c>
      <c r="N118" s="2">
        <v>2527880</v>
      </c>
      <c r="O118" s="4">
        <v>0</v>
      </c>
      <c r="P118" s="2">
        <v>377841455</v>
      </c>
      <c r="Q118" s="2">
        <f>+J118-N118-O118+P118</f>
        <v>692020480</v>
      </c>
      <c r="R118" s="2">
        <v>2145794.68</v>
      </c>
      <c r="T118" s="2">
        <v>2852.53</v>
      </c>
      <c r="U118" s="2">
        <f t="shared" si="18"/>
        <v>2142942.1500000004</v>
      </c>
      <c r="W118" s="2">
        <f t="shared" si="19"/>
        <v>2142942.1500000004</v>
      </c>
      <c r="X118" s="2">
        <v>203631.64</v>
      </c>
      <c r="Y118" s="2">
        <v>0</v>
      </c>
      <c r="Z118" s="2">
        <v>276447.11</v>
      </c>
      <c r="AA118" s="2">
        <v>6734001</v>
      </c>
      <c r="AB118" s="2">
        <v>2454450.38</v>
      </c>
      <c r="AC118" s="2">
        <v>0</v>
      </c>
      <c r="AD118" s="2">
        <v>3660426.85</v>
      </c>
      <c r="AE118" s="2">
        <v>0</v>
      </c>
      <c r="AF118" s="2">
        <f t="shared" si="20"/>
        <v>15471899.13</v>
      </c>
      <c r="AG118" s="2">
        <v>16112000</v>
      </c>
      <c r="AH118" s="2">
        <v>2954800</v>
      </c>
      <c r="AI118" s="2">
        <v>58181900</v>
      </c>
      <c r="AJ118" s="2">
        <v>49946200</v>
      </c>
      <c r="AK118" s="2">
        <v>817700</v>
      </c>
      <c r="AL118" s="2">
        <v>20093200</v>
      </c>
      <c r="AM118" s="2">
        <f t="shared" si="21"/>
        <v>148105800</v>
      </c>
      <c r="AN118" s="2">
        <v>321000</v>
      </c>
      <c r="AO118" s="2">
        <v>5481499.68</v>
      </c>
      <c r="AP118" s="2">
        <v>400000</v>
      </c>
      <c r="AQ118" s="2">
        <f t="shared" si="22"/>
        <v>6202499.68</v>
      </c>
      <c r="AR118" s="2">
        <v>17750</v>
      </c>
      <c r="AS118" s="2">
        <v>102000</v>
      </c>
      <c r="AT118" s="2">
        <f t="shared" si="23"/>
        <v>9862926.53</v>
      </c>
      <c r="AY118" s="2">
        <v>4499700</v>
      </c>
      <c r="BD118" s="2">
        <v>273200</v>
      </c>
      <c r="BI118" s="2">
        <v>427400</v>
      </c>
      <c r="BJ118" s="2">
        <f t="shared" si="28"/>
        <v>5200300</v>
      </c>
    </row>
    <row r="119" spans="1:62" ht="12.75">
      <c r="A119" s="28" t="s">
        <v>136</v>
      </c>
      <c r="B119" s="28" t="s">
        <v>821</v>
      </c>
      <c r="C119" s="28" t="s">
        <v>588</v>
      </c>
      <c r="D119" s="5">
        <v>1051261300</v>
      </c>
      <c r="E119" s="2">
        <v>2407154600</v>
      </c>
      <c r="F119" s="2">
        <f t="shared" si="14"/>
        <v>3458415900</v>
      </c>
      <c r="G119" s="2">
        <v>3451000</v>
      </c>
      <c r="H119" s="2">
        <f t="shared" si="25"/>
        <v>3454964900</v>
      </c>
      <c r="I119" s="2">
        <v>7055887</v>
      </c>
      <c r="J119" s="2">
        <f t="shared" si="26"/>
        <v>3462020787</v>
      </c>
      <c r="K119" s="1">
        <v>3.846</v>
      </c>
      <c r="L119" s="1">
        <f t="shared" si="16"/>
        <v>1.8880374546441998</v>
      </c>
      <c r="M119" s="2">
        <v>49.1</v>
      </c>
      <c r="N119" s="2">
        <v>0</v>
      </c>
      <c r="O119" s="4">
        <v>0</v>
      </c>
      <c r="P119" s="2">
        <v>3589635787</v>
      </c>
      <c r="Q119" s="2">
        <f>+J119+N119-O119+P119</f>
        <v>7051656574</v>
      </c>
      <c r="R119" s="2">
        <v>21865548.23</v>
      </c>
      <c r="T119" s="2">
        <v>2976.03</v>
      </c>
      <c r="U119" s="2">
        <f t="shared" si="18"/>
        <v>21862572.2</v>
      </c>
      <c r="W119" s="2">
        <f t="shared" si="19"/>
        <v>21862572.2</v>
      </c>
      <c r="X119" s="20">
        <v>0</v>
      </c>
      <c r="Y119" s="2">
        <v>0</v>
      </c>
      <c r="Z119" s="2">
        <v>2820288.85</v>
      </c>
      <c r="AA119" s="2">
        <v>53914796</v>
      </c>
      <c r="AB119" s="2">
        <v>33700723.42</v>
      </c>
      <c r="AC119" s="2">
        <v>0</v>
      </c>
      <c r="AD119" s="2">
        <v>18069920.19</v>
      </c>
      <c r="AE119" s="2">
        <v>2769616.63</v>
      </c>
      <c r="AF119" s="2">
        <f t="shared" si="20"/>
        <v>133137917.28999999</v>
      </c>
      <c r="AG119" s="2">
        <v>98081200</v>
      </c>
      <c r="AH119" s="2">
        <v>0</v>
      </c>
      <c r="AI119" s="2">
        <v>68542900</v>
      </c>
      <c r="AJ119" s="2">
        <v>18447200</v>
      </c>
      <c r="AK119" s="2">
        <v>235200</v>
      </c>
      <c r="AL119" s="2">
        <v>62380400</v>
      </c>
      <c r="AM119" s="2">
        <f t="shared" si="21"/>
        <v>247686900</v>
      </c>
      <c r="AN119" s="2">
        <v>9100000</v>
      </c>
      <c r="AO119" s="2">
        <v>9009164.73</v>
      </c>
      <c r="AP119" s="2">
        <v>500000</v>
      </c>
      <c r="AQ119" s="2">
        <f t="shared" si="22"/>
        <v>18609164.73</v>
      </c>
      <c r="AR119" s="2">
        <v>100250</v>
      </c>
      <c r="AS119" s="2">
        <v>463250</v>
      </c>
      <c r="AT119" s="2">
        <f t="shared" si="23"/>
        <v>36679084.92</v>
      </c>
      <c r="AV119" s="2">
        <v>3451000</v>
      </c>
      <c r="BJ119" s="2">
        <f t="shared" si="28"/>
        <v>3451000</v>
      </c>
    </row>
    <row r="120" spans="1:62" ht="12.75">
      <c r="A120" s="28" t="s">
        <v>137</v>
      </c>
      <c r="B120" s="28" t="s">
        <v>822</v>
      </c>
      <c r="C120" s="28" t="s">
        <v>588</v>
      </c>
      <c r="D120" s="5">
        <v>15743800</v>
      </c>
      <c r="E120" s="2">
        <v>44214300</v>
      </c>
      <c r="F120" s="2">
        <f t="shared" si="14"/>
        <v>59958100</v>
      </c>
      <c r="G120" s="2">
        <v>0</v>
      </c>
      <c r="H120" s="2">
        <f t="shared" si="25"/>
        <v>59958100</v>
      </c>
      <c r="I120" s="2">
        <v>765255</v>
      </c>
      <c r="J120" s="2">
        <f t="shared" si="26"/>
        <v>60723355</v>
      </c>
      <c r="K120" s="1">
        <v>2.3</v>
      </c>
      <c r="L120" s="1">
        <f t="shared" si="16"/>
        <v>1.49727116753055</v>
      </c>
      <c r="M120" s="2">
        <v>64.98</v>
      </c>
      <c r="N120" s="2">
        <v>0</v>
      </c>
      <c r="O120" s="4">
        <v>0</v>
      </c>
      <c r="P120" s="2">
        <v>32553716</v>
      </c>
      <c r="Q120" s="2">
        <f>+J120+N120-O120+P120</f>
        <v>93277071</v>
      </c>
      <c r="R120" s="2">
        <v>289230.52</v>
      </c>
      <c r="T120" s="2">
        <v>0</v>
      </c>
      <c r="U120" s="2">
        <f t="shared" si="18"/>
        <v>289230.52</v>
      </c>
      <c r="W120" s="2">
        <f t="shared" si="19"/>
        <v>289230.52</v>
      </c>
      <c r="X120" s="2">
        <v>27483.09</v>
      </c>
      <c r="Y120" s="2">
        <v>0</v>
      </c>
      <c r="Z120" s="2">
        <v>37310.83</v>
      </c>
      <c r="AA120" s="2">
        <v>0</v>
      </c>
      <c r="AB120" s="2">
        <v>1042586.25</v>
      </c>
      <c r="AC120" s="2">
        <v>0</v>
      </c>
      <c r="AD120" s="2">
        <v>0</v>
      </c>
      <c r="AE120" s="2">
        <v>0</v>
      </c>
      <c r="AF120" s="2">
        <f t="shared" si="20"/>
        <v>1396610.69</v>
      </c>
      <c r="AG120" s="2">
        <v>0</v>
      </c>
      <c r="AH120" s="2">
        <v>0</v>
      </c>
      <c r="AI120" s="2">
        <v>1051185100</v>
      </c>
      <c r="AJ120" s="2">
        <v>565800</v>
      </c>
      <c r="AK120" s="2">
        <v>81600</v>
      </c>
      <c r="AL120" s="2">
        <v>169000</v>
      </c>
      <c r="AM120" s="2">
        <f t="shared" si="21"/>
        <v>1052001500</v>
      </c>
      <c r="AN120" s="2">
        <v>1050000</v>
      </c>
      <c r="AO120" s="2">
        <v>1166869.64</v>
      </c>
      <c r="AP120" s="2">
        <v>0</v>
      </c>
      <c r="AQ120" s="2">
        <f t="shared" si="22"/>
        <v>2216869.6399999997</v>
      </c>
      <c r="AR120" s="2">
        <v>1750</v>
      </c>
      <c r="AS120" s="2">
        <v>9750</v>
      </c>
      <c r="AT120" s="2">
        <f t="shared" si="23"/>
        <v>2216869.6399999997</v>
      </c>
      <c r="BJ120" s="2">
        <f t="shared" si="28"/>
        <v>0</v>
      </c>
    </row>
    <row r="121" spans="1:62" ht="12.75">
      <c r="A121" s="28" t="s">
        <v>138</v>
      </c>
      <c r="B121" s="28" t="s">
        <v>823</v>
      </c>
      <c r="C121" s="28" t="s">
        <v>588</v>
      </c>
      <c r="D121" s="5">
        <v>73967327</v>
      </c>
      <c r="E121" s="2">
        <v>162745000</v>
      </c>
      <c r="F121" s="2">
        <f t="shared" si="14"/>
        <v>236712327</v>
      </c>
      <c r="G121" s="2">
        <v>0</v>
      </c>
      <c r="H121" s="2">
        <f t="shared" si="25"/>
        <v>236712327</v>
      </c>
      <c r="I121" s="2">
        <v>473019</v>
      </c>
      <c r="J121" s="2">
        <f t="shared" si="26"/>
        <v>237185346</v>
      </c>
      <c r="K121" s="1">
        <v>3.305</v>
      </c>
      <c r="L121" s="1">
        <f t="shared" si="16"/>
        <v>1.3952900489496187</v>
      </c>
      <c r="M121" s="2">
        <v>42.28</v>
      </c>
      <c r="N121" s="2">
        <v>0</v>
      </c>
      <c r="O121" s="4">
        <v>0</v>
      </c>
      <c r="P121" s="2">
        <v>324587159</v>
      </c>
      <c r="Q121" s="2">
        <f>+J121+N121-O121+P121</f>
        <v>561772505</v>
      </c>
      <c r="R121" s="2">
        <v>1741925.98</v>
      </c>
      <c r="T121" s="2">
        <v>6098.07</v>
      </c>
      <c r="U121" s="2">
        <f t="shared" si="18"/>
        <v>1735827.91</v>
      </c>
      <c r="W121" s="2">
        <f t="shared" si="19"/>
        <v>1735827.91</v>
      </c>
      <c r="X121" s="2">
        <v>164952.6</v>
      </c>
      <c r="Y121" s="2">
        <v>0</v>
      </c>
      <c r="Z121" s="2">
        <v>223952.66</v>
      </c>
      <c r="AA121" s="2">
        <v>1951412</v>
      </c>
      <c r="AB121" s="2">
        <v>2796991.69</v>
      </c>
      <c r="AC121" s="2">
        <v>0</v>
      </c>
      <c r="AD121" s="2">
        <v>751752</v>
      </c>
      <c r="AE121" s="2">
        <v>213467</v>
      </c>
      <c r="AF121" s="2">
        <f t="shared" si="20"/>
        <v>7838355.859999999</v>
      </c>
      <c r="AG121" s="2">
        <v>5780000</v>
      </c>
      <c r="AH121" s="2">
        <v>0</v>
      </c>
      <c r="AI121" s="2">
        <v>72139100</v>
      </c>
      <c r="AJ121" s="2">
        <v>3437100</v>
      </c>
      <c r="AK121" s="2">
        <v>102800</v>
      </c>
      <c r="AL121" s="2">
        <v>1352700</v>
      </c>
      <c r="AM121" s="2">
        <f t="shared" si="21"/>
        <v>82811700</v>
      </c>
      <c r="AN121" s="2">
        <v>510000</v>
      </c>
      <c r="AO121" s="2">
        <v>1879463</v>
      </c>
      <c r="AP121" s="2">
        <v>140000</v>
      </c>
      <c r="AQ121" s="2">
        <f t="shared" si="22"/>
        <v>2529463</v>
      </c>
      <c r="AR121" s="2">
        <v>2500</v>
      </c>
      <c r="AS121" s="2">
        <v>45000</v>
      </c>
      <c r="AT121" s="2">
        <f t="shared" si="23"/>
        <v>3281215</v>
      </c>
      <c r="BJ121" s="2">
        <f t="shared" si="28"/>
        <v>0</v>
      </c>
    </row>
    <row r="122" spans="1:62" ht="12.75">
      <c r="A122" s="28" t="s">
        <v>139</v>
      </c>
      <c r="B122" s="28" t="s">
        <v>824</v>
      </c>
      <c r="C122" s="28" t="s">
        <v>588</v>
      </c>
      <c r="D122" s="5">
        <v>71803575</v>
      </c>
      <c r="E122" s="2">
        <v>242837395</v>
      </c>
      <c r="F122" s="2">
        <f t="shared" si="14"/>
        <v>314640970</v>
      </c>
      <c r="G122" s="2">
        <v>587500</v>
      </c>
      <c r="H122" s="2">
        <f t="shared" si="25"/>
        <v>314053470</v>
      </c>
      <c r="I122" s="2">
        <v>328736</v>
      </c>
      <c r="J122" s="2">
        <f t="shared" si="26"/>
        <v>314382206</v>
      </c>
      <c r="K122" s="1">
        <v>4.625</v>
      </c>
      <c r="L122" s="1">
        <f t="shared" si="16"/>
        <v>2.3856106594694797</v>
      </c>
      <c r="M122" s="2">
        <v>51.74</v>
      </c>
      <c r="N122" s="2">
        <v>0</v>
      </c>
      <c r="O122" s="4">
        <v>0</v>
      </c>
      <c r="P122" s="2">
        <v>295073716</v>
      </c>
      <c r="Q122" s="2">
        <f>+J122+N122-O122+P122</f>
        <v>609455922</v>
      </c>
      <c r="R122" s="2">
        <v>1889781.18</v>
      </c>
      <c r="T122" s="2">
        <v>0</v>
      </c>
      <c r="U122" s="2">
        <f t="shared" si="18"/>
        <v>1889781.18</v>
      </c>
      <c r="W122" s="2">
        <f t="shared" si="19"/>
        <v>1889781.18</v>
      </c>
      <c r="X122" s="2">
        <v>179569.67</v>
      </c>
      <c r="Y122" s="2">
        <v>0</v>
      </c>
      <c r="Z122" s="2">
        <v>243782.37</v>
      </c>
      <c r="AA122" s="2">
        <v>7496637</v>
      </c>
      <c r="AB122" s="2">
        <v>0</v>
      </c>
      <c r="AC122" s="2">
        <v>0</v>
      </c>
      <c r="AD122" s="2">
        <v>4729475.22</v>
      </c>
      <c r="AE122" s="2">
        <v>0</v>
      </c>
      <c r="AF122" s="2">
        <f t="shared" si="20"/>
        <v>14539245.439999998</v>
      </c>
      <c r="AG122" s="2">
        <v>8383000</v>
      </c>
      <c r="AH122" s="2">
        <v>0</v>
      </c>
      <c r="AI122" s="2">
        <v>10569200</v>
      </c>
      <c r="AJ122" s="2">
        <v>5422100</v>
      </c>
      <c r="AK122" s="2">
        <v>52800</v>
      </c>
      <c r="AL122" s="2">
        <v>6817002</v>
      </c>
      <c r="AM122" s="2">
        <f t="shared" si="21"/>
        <v>31244102</v>
      </c>
      <c r="AN122" s="2">
        <v>1150000</v>
      </c>
      <c r="AO122" s="2">
        <v>2018571.43</v>
      </c>
      <c r="AP122" s="2">
        <v>325000</v>
      </c>
      <c r="AQ122" s="2">
        <f t="shared" si="22"/>
        <v>3493571.4299999997</v>
      </c>
      <c r="AR122" s="2">
        <v>29000</v>
      </c>
      <c r="AS122" s="2">
        <v>83500</v>
      </c>
      <c r="AT122" s="2">
        <f t="shared" si="23"/>
        <v>8223046.649999999</v>
      </c>
      <c r="BC122" s="2">
        <v>34800</v>
      </c>
      <c r="BD122" s="2">
        <v>552700</v>
      </c>
      <c r="BJ122" s="2">
        <f t="shared" si="28"/>
        <v>587500</v>
      </c>
    </row>
    <row r="123" spans="1:62" ht="12.75">
      <c r="A123" s="28" t="s">
        <v>140</v>
      </c>
      <c r="B123" s="28" t="s">
        <v>825</v>
      </c>
      <c r="C123" s="28" t="s">
        <v>588</v>
      </c>
      <c r="D123" s="5">
        <v>10213900</v>
      </c>
      <c r="E123" s="2">
        <v>53219100</v>
      </c>
      <c r="F123" s="2">
        <f t="shared" si="14"/>
        <v>63433000</v>
      </c>
      <c r="G123" s="2">
        <v>0</v>
      </c>
      <c r="H123" s="2">
        <f t="shared" si="25"/>
        <v>63433000</v>
      </c>
      <c r="I123" s="2">
        <v>528818</v>
      </c>
      <c r="J123" s="2">
        <f t="shared" si="26"/>
        <v>63961818</v>
      </c>
      <c r="K123" s="1">
        <v>2.904</v>
      </c>
      <c r="L123" s="1">
        <f t="shared" si="16"/>
        <v>1.450825853310712</v>
      </c>
      <c r="M123" s="2">
        <v>50.02</v>
      </c>
      <c r="N123" s="2">
        <v>0</v>
      </c>
      <c r="O123" s="4">
        <v>0</v>
      </c>
      <c r="P123" s="2">
        <v>64036458</v>
      </c>
      <c r="Q123" s="2">
        <f>+J123+N123-O123+P123</f>
        <v>127998276</v>
      </c>
      <c r="R123" s="2">
        <v>396892.91</v>
      </c>
      <c r="T123" s="2">
        <v>498.91</v>
      </c>
      <c r="U123" s="2">
        <f t="shared" si="18"/>
        <v>396394</v>
      </c>
      <c r="W123" s="2">
        <f t="shared" si="19"/>
        <v>396394</v>
      </c>
      <c r="X123" s="2">
        <v>37666.62</v>
      </c>
      <c r="Y123" s="2">
        <v>0</v>
      </c>
      <c r="Z123" s="2">
        <v>51136.23</v>
      </c>
      <c r="AA123" s="2">
        <v>990445</v>
      </c>
      <c r="AB123" s="2">
        <v>0</v>
      </c>
      <c r="AC123" s="2">
        <v>0</v>
      </c>
      <c r="AD123" s="2">
        <v>381390.23</v>
      </c>
      <c r="AE123" s="2">
        <v>0</v>
      </c>
      <c r="AF123" s="2">
        <f t="shared" si="20"/>
        <v>1857032.08</v>
      </c>
      <c r="AG123" s="2">
        <v>1665000</v>
      </c>
      <c r="AH123" s="2">
        <v>0</v>
      </c>
      <c r="AI123" s="2">
        <v>1397700</v>
      </c>
      <c r="AJ123" s="2">
        <v>2413200</v>
      </c>
      <c r="AK123" s="2">
        <v>307400</v>
      </c>
      <c r="AL123" s="2">
        <v>1456200</v>
      </c>
      <c r="AM123" s="2">
        <f t="shared" si="21"/>
        <v>7239500</v>
      </c>
      <c r="AN123" s="2">
        <v>250000</v>
      </c>
      <c r="AO123" s="2">
        <v>608609.77</v>
      </c>
      <c r="AP123" s="2">
        <v>35000</v>
      </c>
      <c r="AQ123" s="2">
        <f t="shared" si="22"/>
        <v>893609.77</v>
      </c>
      <c r="AR123" s="2">
        <v>3000</v>
      </c>
      <c r="AS123" s="2">
        <v>17000</v>
      </c>
      <c r="AT123" s="2">
        <f t="shared" si="23"/>
        <v>1275000</v>
      </c>
      <c r="BJ123" s="2">
        <f t="shared" si="28"/>
        <v>0</v>
      </c>
    </row>
    <row r="124" spans="1:62" ht="12.75">
      <c r="A124" s="28" t="s">
        <v>141</v>
      </c>
      <c r="B124" s="28" t="s">
        <v>826</v>
      </c>
      <c r="C124" s="28" t="s">
        <v>588</v>
      </c>
      <c r="D124" s="5">
        <v>223650000</v>
      </c>
      <c r="E124" s="2">
        <v>654576685</v>
      </c>
      <c r="F124" s="2">
        <f t="shared" si="14"/>
        <v>878226685</v>
      </c>
      <c r="G124" s="2">
        <v>0</v>
      </c>
      <c r="H124" s="2">
        <f t="shared" si="25"/>
        <v>878226685</v>
      </c>
      <c r="I124" s="2">
        <v>2241331</v>
      </c>
      <c r="J124" s="2">
        <f t="shared" si="26"/>
        <v>880468016</v>
      </c>
      <c r="K124" s="1">
        <v>3.506</v>
      </c>
      <c r="L124" s="1">
        <f t="shared" si="16"/>
        <v>1.781828097578959</v>
      </c>
      <c r="M124" s="2">
        <v>50.64</v>
      </c>
      <c r="N124" s="2">
        <v>7242299</v>
      </c>
      <c r="O124" s="4">
        <v>0</v>
      </c>
      <c r="P124" s="2">
        <v>858879952</v>
      </c>
      <c r="Q124" s="2">
        <f>+J124-N124-O124+P124</f>
        <v>1732105669</v>
      </c>
      <c r="R124" s="2">
        <v>5370857.14</v>
      </c>
      <c r="T124" s="2">
        <v>17204.58</v>
      </c>
      <c r="U124" s="2">
        <f t="shared" si="18"/>
        <v>5353652.56</v>
      </c>
      <c r="W124" s="2">
        <f t="shared" si="19"/>
        <v>5353652.56</v>
      </c>
      <c r="X124" s="2">
        <v>508745.64</v>
      </c>
      <c r="Y124" s="2">
        <v>0</v>
      </c>
      <c r="Z124" s="2">
        <v>690721.29</v>
      </c>
      <c r="AA124" s="2">
        <v>11459426</v>
      </c>
      <c r="AB124" s="2">
        <v>0</v>
      </c>
      <c r="AC124" s="2">
        <v>0</v>
      </c>
      <c r="AD124" s="2">
        <v>12850600</v>
      </c>
      <c r="AE124" s="2">
        <v>0</v>
      </c>
      <c r="AF124" s="2">
        <f t="shared" si="20"/>
        <v>30863145.49</v>
      </c>
      <c r="AG124" s="2">
        <v>52273200</v>
      </c>
      <c r="AH124" s="2">
        <v>27492100</v>
      </c>
      <c r="AI124" s="2">
        <v>47182600</v>
      </c>
      <c r="AJ124" s="2">
        <v>57868500</v>
      </c>
      <c r="AK124" s="2">
        <v>192200</v>
      </c>
      <c r="AL124" s="2">
        <v>27767200</v>
      </c>
      <c r="AM124" s="2">
        <f t="shared" si="21"/>
        <v>212775800</v>
      </c>
      <c r="AN124" s="2">
        <v>3217879</v>
      </c>
      <c r="AO124" s="2">
        <v>7065021</v>
      </c>
      <c r="AP124" s="2">
        <v>900000</v>
      </c>
      <c r="AQ124" s="2">
        <f t="shared" si="22"/>
        <v>11182900</v>
      </c>
      <c r="AR124" s="2">
        <v>81250</v>
      </c>
      <c r="AS124" s="2">
        <v>393000</v>
      </c>
      <c r="AT124" s="2">
        <f t="shared" si="23"/>
        <v>24033500</v>
      </c>
      <c r="BJ124" s="2">
        <f t="shared" si="28"/>
        <v>0</v>
      </c>
    </row>
    <row r="125" spans="1:62" ht="12.75">
      <c r="A125" s="28" t="s">
        <v>142</v>
      </c>
      <c r="B125" s="28" t="s">
        <v>827</v>
      </c>
      <c r="C125" s="28" t="s">
        <v>588</v>
      </c>
      <c r="D125" s="5">
        <v>127229770</v>
      </c>
      <c r="E125" s="2">
        <v>323624880</v>
      </c>
      <c r="F125" s="2">
        <f t="shared" si="14"/>
        <v>450854650</v>
      </c>
      <c r="G125" s="2">
        <v>0</v>
      </c>
      <c r="H125" s="2">
        <f t="shared" si="25"/>
        <v>450854650</v>
      </c>
      <c r="I125" s="2">
        <v>1790600</v>
      </c>
      <c r="J125" s="2">
        <f t="shared" si="26"/>
        <v>452645250</v>
      </c>
      <c r="K125" s="1">
        <v>2.848</v>
      </c>
      <c r="L125" s="1">
        <f t="shared" si="16"/>
        <v>2.289061560256112</v>
      </c>
      <c r="M125" s="2">
        <v>81.38</v>
      </c>
      <c r="N125" s="2">
        <v>0</v>
      </c>
      <c r="O125" s="4">
        <v>0</v>
      </c>
      <c r="P125" s="2">
        <v>110465289</v>
      </c>
      <c r="Q125" s="2">
        <f aca="true" t="shared" si="29" ref="Q125:Q156">+J125+N125-O125+P125</f>
        <v>563110539</v>
      </c>
      <c r="R125" s="2">
        <v>1746074.91</v>
      </c>
      <c r="T125" s="2">
        <v>5291.47</v>
      </c>
      <c r="U125" s="2">
        <f t="shared" si="18"/>
        <v>1740783.44</v>
      </c>
      <c r="W125" s="2">
        <f t="shared" si="19"/>
        <v>1740783.44</v>
      </c>
      <c r="X125" s="2">
        <v>165417.98</v>
      </c>
      <c r="Y125" s="2">
        <v>0</v>
      </c>
      <c r="Z125" s="2">
        <v>224577.47</v>
      </c>
      <c r="AA125" s="2">
        <v>7189816</v>
      </c>
      <c r="AB125" s="2">
        <v>0</v>
      </c>
      <c r="AC125" s="2">
        <v>0</v>
      </c>
      <c r="AD125" s="2">
        <v>3569352</v>
      </c>
      <c r="AE125" s="2">
        <v>0</v>
      </c>
      <c r="AF125" s="2">
        <f t="shared" si="20"/>
        <v>12889946.89</v>
      </c>
      <c r="AG125" s="2">
        <v>8767400</v>
      </c>
      <c r="AH125" s="2">
        <v>2003700</v>
      </c>
      <c r="AI125" s="2">
        <v>7852839</v>
      </c>
      <c r="AJ125" s="2">
        <v>12087100</v>
      </c>
      <c r="AK125" s="2">
        <v>694800</v>
      </c>
      <c r="AL125" s="2">
        <v>4013100</v>
      </c>
      <c r="AM125" s="2">
        <f t="shared" si="21"/>
        <v>35418939</v>
      </c>
      <c r="AN125" s="2">
        <v>805310</v>
      </c>
      <c r="AO125" s="2">
        <v>1497781</v>
      </c>
      <c r="AP125" s="2">
        <v>430000</v>
      </c>
      <c r="AQ125" s="2">
        <f t="shared" si="22"/>
        <v>2733091</v>
      </c>
      <c r="AR125" s="2">
        <v>46000</v>
      </c>
      <c r="AS125" s="2">
        <v>76250</v>
      </c>
      <c r="AT125" s="2">
        <f t="shared" si="23"/>
        <v>6302443</v>
      </c>
      <c r="BJ125" s="2">
        <f t="shared" si="28"/>
        <v>0</v>
      </c>
    </row>
    <row r="126" spans="1:62" ht="12.75">
      <c r="A126" s="28" t="s">
        <v>143</v>
      </c>
      <c r="B126" s="28" t="s">
        <v>828</v>
      </c>
      <c r="C126" s="28" t="s">
        <v>588</v>
      </c>
      <c r="D126" s="5">
        <v>126118500</v>
      </c>
      <c r="E126" s="2">
        <v>157280500</v>
      </c>
      <c r="F126" s="2">
        <f t="shared" si="14"/>
        <v>283399000</v>
      </c>
      <c r="G126" s="2">
        <v>490000</v>
      </c>
      <c r="H126" s="2">
        <f t="shared" si="25"/>
        <v>282909000</v>
      </c>
      <c r="I126" s="2">
        <v>248007</v>
      </c>
      <c r="J126" s="2">
        <f t="shared" si="26"/>
        <v>283157007</v>
      </c>
      <c r="K126" s="1">
        <v>2.451</v>
      </c>
      <c r="L126" s="1">
        <f t="shared" si="16"/>
        <v>2.4884151763516207</v>
      </c>
      <c r="M126" s="2">
        <v>101.77</v>
      </c>
      <c r="N126" s="2">
        <v>0</v>
      </c>
      <c r="O126" s="4">
        <v>4316077</v>
      </c>
      <c r="P126" s="2">
        <v>0</v>
      </c>
      <c r="Q126" s="2">
        <f t="shared" si="29"/>
        <v>278840930</v>
      </c>
      <c r="R126" s="2">
        <v>864620.92</v>
      </c>
      <c r="T126" s="2">
        <v>0</v>
      </c>
      <c r="U126" s="2">
        <f t="shared" si="18"/>
        <v>864620.92</v>
      </c>
      <c r="W126" s="2">
        <f t="shared" si="19"/>
        <v>864620.92</v>
      </c>
      <c r="X126" s="2">
        <v>82157.5</v>
      </c>
      <c r="Y126" s="2">
        <v>0</v>
      </c>
      <c r="Z126" s="2">
        <v>111536.37</v>
      </c>
      <c r="AA126" s="2">
        <v>4182556</v>
      </c>
      <c r="AB126" s="2">
        <v>0</v>
      </c>
      <c r="AC126" s="2">
        <v>0</v>
      </c>
      <c r="AD126" s="2">
        <v>1697849.23</v>
      </c>
      <c r="AE126" s="2">
        <v>0</v>
      </c>
      <c r="AF126" s="2">
        <f t="shared" si="20"/>
        <v>6938720.02</v>
      </c>
      <c r="AG126" s="2">
        <v>5004000</v>
      </c>
      <c r="AH126" s="2">
        <v>0</v>
      </c>
      <c r="AI126" s="2">
        <v>5111800</v>
      </c>
      <c r="AJ126" s="2">
        <v>18691000</v>
      </c>
      <c r="AK126" s="2">
        <v>0</v>
      </c>
      <c r="AL126" s="2">
        <v>1337800</v>
      </c>
      <c r="AM126" s="2">
        <f t="shared" si="21"/>
        <v>30144600</v>
      </c>
      <c r="AN126" s="2">
        <v>159000</v>
      </c>
      <c r="AO126" s="2">
        <v>1220458.73</v>
      </c>
      <c r="AP126" s="2">
        <v>140000</v>
      </c>
      <c r="AQ126" s="2">
        <f t="shared" si="22"/>
        <v>1519458.73</v>
      </c>
      <c r="AR126" s="2">
        <v>7000</v>
      </c>
      <c r="AS126" s="2">
        <v>31500</v>
      </c>
      <c r="AT126" s="2">
        <f t="shared" si="23"/>
        <v>3217307.96</v>
      </c>
      <c r="BD126" s="2">
        <v>490000</v>
      </c>
      <c r="BJ126" s="2">
        <f t="shared" si="28"/>
        <v>490000</v>
      </c>
    </row>
    <row r="127" spans="1:62" ht="12.75">
      <c r="A127" s="28" t="s">
        <v>144</v>
      </c>
      <c r="B127" s="28" t="s">
        <v>829</v>
      </c>
      <c r="C127" s="28" t="s">
        <v>588</v>
      </c>
      <c r="D127" s="5">
        <v>139398800</v>
      </c>
      <c r="E127" s="2">
        <v>268567600</v>
      </c>
      <c r="F127" s="2">
        <f t="shared" si="14"/>
        <v>407966400</v>
      </c>
      <c r="G127" s="2">
        <v>0</v>
      </c>
      <c r="H127" s="2">
        <f t="shared" si="25"/>
        <v>407966400</v>
      </c>
      <c r="I127" s="2">
        <v>1083133</v>
      </c>
      <c r="J127" s="2">
        <f t="shared" si="26"/>
        <v>409049533</v>
      </c>
      <c r="K127" s="1">
        <v>3.87</v>
      </c>
      <c r="L127" s="1">
        <f t="shared" si="16"/>
        <v>1.9197913812014362</v>
      </c>
      <c r="M127" s="2">
        <v>49.59</v>
      </c>
      <c r="N127" s="2">
        <v>0</v>
      </c>
      <c r="O127" s="4">
        <v>0</v>
      </c>
      <c r="P127" s="2">
        <v>415375884</v>
      </c>
      <c r="Q127" s="2">
        <f t="shared" si="29"/>
        <v>824425417</v>
      </c>
      <c r="R127" s="2">
        <v>2556351.62</v>
      </c>
      <c r="T127" s="2">
        <v>1669.71</v>
      </c>
      <c r="U127" s="2">
        <f t="shared" si="18"/>
        <v>2554681.91</v>
      </c>
      <c r="W127" s="2">
        <f t="shared" si="19"/>
        <v>2554681.91</v>
      </c>
      <c r="X127" s="2">
        <v>242751.76</v>
      </c>
      <c r="Y127" s="2">
        <v>0</v>
      </c>
      <c r="Z127" s="2">
        <v>329560.79</v>
      </c>
      <c r="AA127" s="2">
        <v>8459660</v>
      </c>
      <c r="AB127" s="2">
        <v>4047532.64</v>
      </c>
      <c r="AC127" s="2">
        <v>0</v>
      </c>
      <c r="AD127" s="2">
        <v>111251</v>
      </c>
      <c r="AE127" s="2">
        <v>81810</v>
      </c>
      <c r="AF127" s="2">
        <f t="shared" si="20"/>
        <v>15827248.100000001</v>
      </c>
      <c r="AG127" s="2">
        <v>234300</v>
      </c>
      <c r="AH127" s="2">
        <v>2540500</v>
      </c>
      <c r="AI127" s="2">
        <v>8897200</v>
      </c>
      <c r="AJ127" s="2">
        <v>1830900</v>
      </c>
      <c r="AK127" s="2">
        <v>100</v>
      </c>
      <c r="AL127" s="2">
        <v>24677500</v>
      </c>
      <c r="AM127" s="2">
        <f t="shared" si="21"/>
        <v>38180500</v>
      </c>
      <c r="AN127" s="2">
        <v>1175665</v>
      </c>
      <c r="AO127" s="2">
        <v>1243826</v>
      </c>
      <c r="AP127" s="2">
        <v>200000</v>
      </c>
      <c r="AQ127" s="2">
        <f t="shared" si="22"/>
        <v>2619491</v>
      </c>
      <c r="AR127" s="2">
        <v>6500</v>
      </c>
      <c r="AS127" s="2">
        <v>48750</v>
      </c>
      <c r="AT127" s="2">
        <f t="shared" si="23"/>
        <v>2730742</v>
      </c>
      <c r="BJ127" s="2">
        <f t="shared" si="28"/>
        <v>0</v>
      </c>
    </row>
    <row r="128" spans="1:62" ht="12.75">
      <c r="A128" s="28" t="s">
        <v>145</v>
      </c>
      <c r="B128" s="28" t="s">
        <v>830</v>
      </c>
      <c r="C128" s="28" t="s">
        <v>588</v>
      </c>
      <c r="D128" s="5">
        <v>246465800</v>
      </c>
      <c r="E128" s="2">
        <v>517361600</v>
      </c>
      <c r="F128" s="2">
        <f t="shared" si="14"/>
        <v>763827400</v>
      </c>
      <c r="G128" s="2">
        <v>0</v>
      </c>
      <c r="H128" s="2">
        <f aca="true" t="shared" si="30" ref="H128:H159">+F128-G128</f>
        <v>763827400</v>
      </c>
      <c r="I128" s="2">
        <v>2109840</v>
      </c>
      <c r="J128" s="2">
        <f t="shared" si="26"/>
        <v>765937240</v>
      </c>
      <c r="K128" s="1">
        <v>3.304</v>
      </c>
      <c r="L128" s="1">
        <f t="shared" si="16"/>
        <v>1.829977282052361</v>
      </c>
      <c r="M128" s="2">
        <v>55.41</v>
      </c>
      <c r="N128" s="2">
        <v>0</v>
      </c>
      <c r="O128" s="4">
        <v>0</v>
      </c>
      <c r="P128" s="2">
        <v>616850083</v>
      </c>
      <c r="Q128" s="2">
        <f t="shared" si="29"/>
        <v>1382787323</v>
      </c>
      <c r="R128" s="2">
        <v>4287702.13</v>
      </c>
      <c r="T128" s="2">
        <v>3538.76</v>
      </c>
      <c r="U128" s="2">
        <f t="shared" si="18"/>
        <v>4284163.37</v>
      </c>
      <c r="W128" s="2">
        <f t="shared" si="19"/>
        <v>4284163.37</v>
      </c>
      <c r="X128" s="2">
        <v>407092.66</v>
      </c>
      <c r="Y128" s="2">
        <v>0</v>
      </c>
      <c r="Z128" s="2">
        <v>552684.68</v>
      </c>
      <c r="AA128" s="2">
        <v>9936996</v>
      </c>
      <c r="AB128" s="2">
        <v>7174064.13</v>
      </c>
      <c r="AC128" s="2">
        <v>0</v>
      </c>
      <c r="AD128" s="2">
        <v>2796505.58</v>
      </c>
      <c r="AE128" s="2">
        <v>153187.45</v>
      </c>
      <c r="AF128" s="2">
        <f t="shared" si="20"/>
        <v>25304693.87</v>
      </c>
      <c r="AG128" s="2">
        <v>0</v>
      </c>
      <c r="AH128" s="2">
        <v>286250</v>
      </c>
      <c r="AI128" s="2">
        <v>7256250</v>
      </c>
      <c r="AJ128" s="2">
        <v>9248300</v>
      </c>
      <c r="AK128" s="2">
        <v>473300</v>
      </c>
      <c r="AL128" s="2">
        <v>5372300</v>
      </c>
      <c r="AM128" s="2">
        <f t="shared" si="21"/>
        <v>22636400</v>
      </c>
      <c r="AN128" s="2">
        <v>938375</v>
      </c>
      <c r="AO128" s="2">
        <v>2628670.38</v>
      </c>
      <c r="AP128" s="2">
        <v>400000</v>
      </c>
      <c r="AQ128" s="2">
        <f t="shared" si="22"/>
        <v>3967045.38</v>
      </c>
      <c r="AR128" s="2">
        <v>103500</v>
      </c>
      <c r="AS128" s="2">
        <v>316000</v>
      </c>
      <c r="AT128" s="2">
        <f t="shared" si="23"/>
        <v>6763550.96</v>
      </c>
      <c r="BJ128" s="2">
        <f t="shared" si="28"/>
        <v>0</v>
      </c>
    </row>
    <row r="129" spans="1:62" ht="12.75">
      <c r="A129" s="28" t="s">
        <v>146</v>
      </c>
      <c r="B129" s="28" t="s">
        <v>831</v>
      </c>
      <c r="C129" s="28" t="s">
        <v>588</v>
      </c>
      <c r="D129" s="5">
        <v>200091379</v>
      </c>
      <c r="E129" s="2">
        <v>243771050</v>
      </c>
      <c r="F129" s="2">
        <f t="shared" si="14"/>
        <v>443862429</v>
      </c>
      <c r="G129" s="2">
        <v>0</v>
      </c>
      <c r="H129" s="2">
        <f t="shared" si="30"/>
        <v>443862429</v>
      </c>
      <c r="I129" s="2">
        <v>1189150</v>
      </c>
      <c r="J129" s="2">
        <f t="shared" si="26"/>
        <v>445051579</v>
      </c>
      <c r="K129" s="1">
        <v>2.209</v>
      </c>
      <c r="L129" s="1">
        <f t="shared" si="16"/>
        <v>1.944017940995053</v>
      </c>
      <c r="M129" s="2">
        <v>88.39</v>
      </c>
      <c r="N129" s="2">
        <v>0</v>
      </c>
      <c r="O129" s="4">
        <v>0</v>
      </c>
      <c r="P129" s="2">
        <v>60307236</v>
      </c>
      <c r="Q129" s="2">
        <f t="shared" si="29"/>
        <v>505358815</v>
      </c>
      <c r="R129" s="2">
        <v>1567000.24</v>
      </c>
      <c r="T129" s="2">
        <v>1167.95</v>
      </c>
      <c r="U129" s="2">
        <f t="shared" si="18"/>
        <v>1565832.29</v>
      </c>
      <c r="W129" s="2">
        <f t="shared" si="19"/>
        <v>1565832.29</v>
      </c>
      <c r="X129" s="2">
        <v>148790</v>
      </c>
      <c r="Y129" s="2">
        <v>0</v>
      </c>
      <c r="Z129" s="2">
        <v>201995.48</v>
      </c>
      <c r="AA129" s="2">
        <v>3161544</v>
      </c>
      <c r="AB129" s="2">
        <v>3056726.26</v>
      </c>
      <c r="AC129" s="2">
        <v>0</v>
      </c>
      <c r="AD129" s="2">
        <v>1600368</v>
      </c>
      <c r="AE129" s="2">
        <v>89010</v>
      </c>
      <c r="AF129" s="2">
        <f t="shared" si="20"/>
        <v>9824266.03</v>
      </c>
      <c r="AG129" s="2">
        <v>3490000</v>
      </c>
      <c r="AH129" s="2">
        <v>0</v>
      </c>
      <c r="AI129" s="2">
        <v>6807620</v>
      </c>
      <c r="AJ129" s="2">
        <v>5902500</v>
      </c>
      <c r="AK129" s="2">
        <v>551500</v>
      </c>
      <c r="AL129" s="2">
        <v>14067990</v>
      </c>
      <c r="AM129" s="2">
        <f t="shared" si="21"/>
        <v>30819610</v>
      </c>
      <c r="AN129" s="2">
        <v>376366</v>
      </c>
      <c r="AO129" s="2">
        <v>1229995</v>
      </c>
      <c r="AP129" s="2">
        <v>200000</v>
      </c>
      <c r="AQ129" s="2">
        <f t="shared" si="22"/>
        <v>1806361</v>
      </c>
      <c r="AR129" s="2">
        <v>6500</v>
      </c>
      <c r="AS129" s="2">
        <v>42750</v>
      </c>
      <c r="AT129" s="2">
        <f t="shared" si="23"/>
        <v>3406729</v>
      </c>
      <c r="BJ129" s="2">
        <f t="shared" si="28"/>
        <v>0</v>
      </c>
    </row>
    <row r="130" spans="1:62" ht="12.75">
      <c r="A130" s="28" t="s">
        <v>147</v>
      </c>
      <c r="B130" s="28" t="s">
        <v>832</v>
      </c>
      <c r="C130" s="28" t="s">
        <v>588</v>
      </c>
      <c r="D130" s="5">
        <v>224755300</v>
      </c>
      <c r="E130" s="2">
        <v>515250100</v>
      </c>
      <c r="F130" s="2">
        <f t="shared" si="14"/>
        <v>740005400</v>
      </c>
      <c r="G130" s="2">
        <v>0</v>
      </c>
      <c r="H130" s="2">
        <f t="shared" si="30"/>
        <v>740005400</v>
      </c>
      <c r="I130" s="2">
        <v>1118777</v>
      </c>
      <c r="J130" s="2">
        <f t="shared" si="26"/>
        <v>741124177</v>
      </c>
      <c r="K130" s="1">
        <v>2.263</v>
      </c>
      <c r="L130" s="1">
        <f t="shared" si="16"/>
        <v>1.9385012194039979</v>
      </c>
      <c r="M130" s="2">
        <v>85.75</v>
      </c>
      <c r="N130" s="2">
        <v>0</v>
      </c>
      <c r="O130" s="4">
        <v>0</v>
      </c>
      <c r="P130" s="2">
        <v>123725784</v>
      </c>
      <c r="Q130" s="2">
        <f t="shared" si="29"/>
        <v>864849961</v>
      </c>
      <c r="R130" s="2">
        <v>2681698.74</v>
      </c>
      <c r="T130" s="2">
        <v>2612.72</v>
      </c>
      <c r="U130" s="2">
        <f t="shared" si="18"/>
        <v>2679086.02</v>
      </c>
      <c r="W130" s="2">
        <f t="shared" si="19"/>
        <v>2679086.02</v>
      </c>
      <c r="X130" s="2">
        <v>254576.69</v>
      </c>
      <c r="Y130" s="2">
        <v>0</v>
      </c>
      <c r="Z130" s="2">
        <v>345605.95</v>
      </c>
      <c r="AA130" s="2">
        <v>7175650</v>
      </c>
      <c r="AB130" s="2">
        <v>4548026.38</v>
      </c>
      <c r="AC130" s="2">
        <v>0</v>
      </c>
      <c r="AD130" s="2">
        <v>1762182</v>
      </c>
      <c r="AE130" s="2">
        <v>0</v>
      </c>
      <c r="AF130" s="2">
        <f t="shared" si="20"/>
        <v>16765127.04</v>
      </c>
      <c r="AG130" s="2">
        <v>47945300</v>
      </c>
      <c r="AH130" s="2">
        <v>908100</v>
      </c>
      <c r="AI130" s="2">
        <v>9580000</v>
      </c>
      <c r="AJ130" s="2">
        <v>5740600</v>
      </c>
      <c r="AK130" s="2">
        <v>330800</v>
      </c>
      <c r="AL130" s="2">
        <v>7263300</v>
      </c>
      <c r="AM130" s="2">
        <f t="shared" si="21"/>
        <v>71768100</v>
      </c>
      <c r="AN130" s="2">
        <v>580000</v>
      </c>
      <c r="AO130" s="2">
        <v>1079237</v>
      </c>
      <c r="AP130" s="2">
        <v>0</v>
      </c>
      <c r="AQ130" s="2">
        <f t="shared" si="22"/>
        <v>1659237</v>
      </c>
      <c r="AR130" s="2">
        <v>21250</v>
      </c>
      <c r="AS130" s="2">
        <v>89000</v>
      </c>
      <c r="AT130" s="2">
        <f t="shared" si="23"/>
        <v>3421419</v>
      </c>
      <c r="BJ130" s="2">
        <f t="shared" si="28"/>
        <v>0</v>
      </c>
    </row>
    <row r="131" spans="1:62" ht="12.75">
      <c r="A131" s="28" t="s">
        <v>148</v>
      </c>
      <c r="B131" s="28" t="s">
        <v>793</v>
      </c>
      <c r="C131" s="28" t="s">
        <v>588</v>
      </c>
      <c r="D131" s="5">
        <v>66724000</v>
      </c>
      <c r="E131" s="2">
        <v>58442500</v>
      </c>
      <c r="F131" s="2">
        <f aca="true" t="shared" si="31" ref="F131:F194">+D131+E131</f>
        <v>125166500</v>
      </c>
      <c r="G131" s="2">
        <v>0</v>
      </c>
      <c r="H131" s="2">
        <f t="shared" si="30"/>
        <v>125166500</v>
      </c>
      <c r="I131" s="2">
        <v>492305</v>
      </c>
      <c r="J131" s="2">
        <f aca="true" t="shared" si="32" ref="J131:J162">+H131+I131</f>
        <v>125658805</v>
      </c>
      <c r="K131" s="1">
        <v>1.11</v>
      </c>
      <c r="L131" s="1">
        <f aca="true" t="shared" si="33" ref="L131:L194">((+AF131/Q131)*100)</f>
        <v>1.0959103747067864</v>
      </c>
      <c r="M131" s="2">
        <v>100.45</v>
      </c>
      <c r="N131" s="2">
        <v>0</v>
      </c>
      <c r="O131" s="4">
        <v>0</v>
      </c>
      <c r="P131" s="2">
        <v>1587596</v>
      </c>
      <c r="Q131" s="2">
        <f t="shared" si="29"/>
        <v>127246401</v>
      </c>
      <c r="R131" s="2">
        <v>394561.52</v>
      </c>
      <c r="T131" s="2">
        <v>1249.21</v>
      </c>
      <c r="U131" s="2">
        <f aca="true" t="shared" si="34" ref="U131:U194">+R131+S131-T131</f>
        <v>393312.31</v>
      </c>
      <c r="W131" s="2">
        <f aca="true" t="shared" si="35" ref="W131:W194">+U131-V131</f>
        <v>393312.31</v>
      </c>
      <c r="X131" s="2">
        <v>37375.25</v>
      </c>
      <c r="Y131" s="2">
        <v>0</v>
      </c>
      <c r="Z131" s="2">
        <v>50741.95</v>
      </c>
      <c r="AA131" s="2">
        <v>913077</v>
      </c>
      <c r="AB131" s="2">
        <v>0</v>
      </c>
      <c r="AC131" s="2">
        <v>0</v>
      </c>
      <c r="AD131" s="2">
        <v>0</v>
      </c>
      <c r="AE131" s="2">
        <v>0</v>
      </c>
      <c r="AF131" s="2">
        <f aca="true" t="shared" si="36" ref="AF131:AF194">SUM(W131:AE131)</f>
        <v>1394506.51</v>
      </c>
      <c r="AG131" s="2">
        <v>8035000</v>
      </c>
      <c r="AH131" s="2">
        <v>0</v>
      </c>
      <c r="AI131" s="2">
        <v>66610200</v>
      </c>
      <c r="AJ131" s="2">
        <v>544000</v>
      </c>
      <c r="AK131" s="2">
        <v>0</v>
      </c>
      <c r="AL131" s="2">
        <v>1121400</v>
      </c>
      <c r="AM131" s="2">
        <f aca="true" t="shared" si="37" ref="AM131:AM194">SUM(AG131:AL131)</f>
        <v>76310600</v>
      </c>
      <c r="AN131" s="2">
        <v>82047</v>
      </c>
      <c r="AO131" s="2">
        <v>1319787</v>
      </c>
      <c r="AP131" s="2">
        <v>61097</v>
      </c>
      <c r="AQ131" s="2">
        <f aca="true" t="shared" si="38" ref="AQ131:AQ194">SUM(AN131:AP131)</f>
        <v>1462931</v>
      </c>
      <c r="AR131" s="2">
        <v>2500</v>
      </c>
      <c r="AS131" s="2">
        <v>9500</v>
      </c>
      <c r="AT131" s="2">
        <f aca="true" t="shared" si="39" ref="AT131:AT194">AQ131+AD131</f>
        <v>1462931</v>
      </c>
      <c r="BJ131" s="2">
        <f aca="true" t="shared" si="40" ref="BJ131:BJ143">SUM(AU131:BI131)</f>
        <v>0</v>
      </c>
    </row>
    <row r="132" spans="1:62" ht="12.75">
      <c r="A132" s="28" t="s">
        <v>149</v>
      </c>
      <c r="B132" s="28" t="s">
        <v>833</v>
      </c>
      <c r="C132" s="28" t="s">
        <v>588</v>
      </c>
      <c r="D132" s="5">
        <v>171737400</v>
      </c>
      <c r="E132" s="2">
        <v>523120300</v>
      </c>
      <c r="F132" s="2">
        <f t="shared" si="31"/>
        <v>694857700</v>
      </c>
      <c r="G132" s="2">
        <v>0</v>
      </c>
      <c r="H132" s="2">
        <f t="shared" si="30"/>
        <v>694857700</v>
      </c>
      <c r="I132" s="2">
        <v>1398525</v>
      </c>
      <c r="J132" s="2">
        <f t="shared" si="32"/>
        <v>696256225</v>
      </c>
      <c r="K132" s="1">
        <v>3.189</v>
      </c>
      <c r="L132" s="1">
        <f t="shared" si="33"/>
        <v>1.7639552562927443</v>
      </c>
      <c r="M132" s="2">
        <v>55.38</v>
      </c>
      <c r="N132" s="2">
        <v>0</v>
      </c>
      <c r="O132" s="4">
        <v>0</v>
      </c>
      <c r="P132" s="2">
        <v>562443589</v>
      </c>
      <c r="Q132" s="2">
        <f t="shared" si="29"/>
        <v>1258699814</v>
      </c>
      <c r="R132" s="2">
        <v>3902935.6</v>
      </c>
      <c r="T132" s="2">
        <v>2448.82</v>
      </c>
      <c r="U132" s="2">
        <f t="shared" si="34"/>
        <v>3900486.7800000003</v>
      </c>
      <c r="W132" s="2">
        <f t="shared" si="35"/>
        <v>3900486.7800000003</v>
      </c>
      <c r="X132" s="2">
        <v>370635.18</v>
      </c>
      <c r="Y132" s="2">
        <v>0</v>
      </c>
      <c r="Z132" s="2">
        <v>503186.59</v>
      </c>
      <c r="AA132" s="2">
        <v>8535839</v>
      </c>
      <c r="AB132" s="2">
        <v>4493137.99</v>
      </c>
      <c r="AC132" s="2">
        <v>0</v>
      </c>
      <c r="AD132" s="2">
        <v>4121113.5</v>
      </c>
      <c r="AE132" s="2">
        <v>278502.49</v>
      </c>
      <c r="AF132" s="2">
        <f t="shared" si="36"/>
        <v>22202901.529999997</v>
      </c>
      <c r="AG132" s="2">
        <v>41345600</v>
      </c>
      <c r="AH132" s="2">
        <v>1320700</v>
      </c>
      <c r="AI132" s="2">
        <v>27006700</v>
      </c>
      <c r="AJ132" s="2">
        <v>10842300</v>
      </c>
      <c r="AK132" s="2">
        <v>202500</v>
      </c>
      <c r="AL132" s="2">
        <v>37968200</v>
      </c>
      <c r="AM132" s="2">
        <f t="shared" si="37"/>
        <v>118686000</v>
      </c>
      <c r="AN132" s="2">
        <v>1780000</v>
      </c>
      <c r="AO132" s="2">
        <v>2548105.5</v>
      </c>
      <c r="AP132" s="2">
        <v>195000</v>
      </c>
      <c r="AQ132" s="2">
        <f t="shared" si="38"/>
        <v>4523105.5</v>
      </c>
      <c r="AR132" s="2">
        <v>10750</v>
      </c>
      <c r="AS132" s="2">
        <v>86750</v>
      </c>
      <c r="AT132" s="2">
        <f t="shared" si="39"/>
        <v>8644219</v>
      </c>
      <c r="BJ132" s="2">
        <f t="shared" si="40"/>
        <v>0</v>
      </c>
    </row>
    <row r="133" spans="1:62" ht="12.75">
      <c r="A133" s="28" t="s">
        <v>150</v>
      </c>
      <c r="B133" s="28" t="s">
        <v>834</v>
      </c>
      <c r="C133" s="28" t="s">
        <v>588</v>
      </c>
      <c r="D133" s="5">
        <v>232496600</v>
      </c>
      <c r="E133" s="2">
        <v>891876450</v>
      </c>
      <c r="F133" s="2">
        <f t="shared" si="31"/>
        <v>1124373050</v>
      </c>
      <c r="G133" s="2">
        <v>4907080</v>
      </c>
      <c r="H133" s="2">
        <f t="shared" si="30"/>
        <v>1119465970</v>
      </c>
      <c r="I133" s="2">
        <v>2879143</v>
      </c>
      <c r="J133" s="2">
        <f t="shared" si="32"/>
        <v>1122345113</v>
      </c>
      <c r="K133" s="1">
        <v>5.264</v>
      </c>
      <c r="L133" s="1">
        <f t="shared" si="33"/>
        <v>2.720505297320507</v>
      </c>
      <c r="M133" s="2">
        <v>51.75</v>
      </c>
      <c r="N133" s="2">
        <v>0</v>
      </c>
      <c r="O133" s="4">
        <v>0</v>
      </c>
      <c r="P133" s="2">
        <v>1049087498</v>
      </c>
      <c r="Q133" s="2">
        <f t="shared" si="29"/>
        <v>2171432611</v>
      </c>
      <c r="R133" s="2">
        <v>6733107.89</v>
      </c>
      <c r="T133" s="2">
        <v>4570.24</v>
      </c>
      <c r="U133" s="2">
        <f t="shared" si="34"/>
        <v>6728537.649999999</v>
      </c>
      <c r="W133" s="2">
        <f t="shared" si="35"/>
        <v>6728537.649999999</v>
      </c>
      <c r="X133" s="2">
        <v>0</v>
      </c>
      <c r="Y133" s="2">
        <v>0</v>
      </c>
      <c r="Z133" s="2">
        <v>868034.56</v>
      </c>
      <c r="AA133" s="2">
        <v>26807267</v>
      </c>
      <c r="AB133" s="2">
        <v>0</v>
      </c>
      <c r="AC133" s="2">
        <v>0</v>
      </c>
      <c r="AD133" s="2">
        <v>24670100</v>
      </c>
      <c r="AE133" s="2">
        <v>0</v>
      </c>
      <c r="AF133" s="2">
        <f t="shared" si="36"/>
        <v>59073939.21</v>
      </c>
      <c r="AG133" s="2">
        <v>50655900</v>
      </c>
      <c r="AH133" s="2">
        <v>1652200</v>
      </c>
      <c r="AI133" s="2">
        <v>34774700</v>
      </c>
      <c r="AJ133" s="2">
        <v>12788500</v>
      </c>
      <c r="AK133" s="2">
        <v>0</v>
      </c>
      <c r="AL133" s="2">
        <v>46279400</v>
      </c>
      <c r="AM133" s="2">
        <f t="shared" si="37"/>
        <v>146150700</v>
      </c>
      <c r="AN133" s="2">
        <v>1460000</v>
      </c>
      <c r="AO133" s="2">
        <v>7790700</v>
      </c>
      <c r="AP133" s="2">
        <v>2212000</v>
      </c>
      <c r="AQ133" s="2">
        <f t="shared" si="38"/>
        <v>11462700</v>
      </c>
      <c r="AR133" s="2">
        <v>68750</v>
      </c>
      <c r="AS133" s="2">
        <v>389500</v>
      </c>
      <c r="AT133" s="2">
        <f t="shared" si="39"/>
        <v>36132800</v>
      </c>
      <c r="BC133" s="2">
        <v>4055400</v>
      </c>
      <c r="BD133" s="2">
        <v>851680</v>
      </c>
      <c r="BJ133" s="2">
        <f t="shared" si="40"/>
        <v>4907080</v>
      </c>
    </row>
    <row r="134" spans="1:62" ht="12.75">
      <c r="A134" s="28" t="s">
        <v>151</v>
      </c>
      <c r="B134" s="28" t="s">
        <v>835</v>
      </c>
      <c r="C134" s="28" t="s">
        <v>588</v>
      </c>
      <c r="D134" s="5">
        <v>78502360</v>
      </c>
      <c r="E134" s="2">
        <v>92240300</v>
      </c>
      <c r="F134" s="2">
        <f t="shared" si="31"/>
        <v>170742660</v>
      </c>
      <c r="G134" s="2">
        <v>0</v>
      </c>
      <c r="H134" s="2">
        <f t="shared" si="30"/>
        <v>170742660</v>
      </c>
      <c r="I134" s="2">
        <v>757305</v>
      </c>
      <c r="J134" s="2">
        <f t="shared" si="32"/>
        <v>171499965</v>
      </c>
      <c r="K134" s="1">
        <v>1.599</v>
      </c>
      <c r="L134" s="1">
        <f t="shared" si="33"/>
        <v>1.5567212462072377</v>
      </c>
      <c r="M134" s="2">
        <v>97.61</v>
      </c>
      <c r="N134" s="2">
        <v>0</v>
      </c>
      <c r="O134" s="4">
        <v>0</v>
      </c>
      <c r="P134" s="2">
        <v>4590683</v>
      </c>
      <c r="Q134" s="2">
        <f t="shared" si="29"/>
        <v>176090648</v>
      </c>
      <c r="R134" s="2">
        <v>546016.18</v>
      </c>
      <c r="T134" s="2">
        <v>2632.51</v>
      </c>
      <c r="U134" s="2">
        <f t="shared" si="34"/>
        <v>543383.67</v>
      </c>
      <c r="V134" s="2">
        <v>100000</v>
      </c>
      <c r="W134" s="2">
        <f t="shared" si="35"/>
        <v>443383.67000000004</v>
      </c>
      <c r="X134" s="2">
        <v>51627.21</v>
      </c>
      <c r="Y134" s="2">
        <v>0</v>
      </c>
      <c r="Z134" s="2">
        <v>70094.38</v>
      </c>
      <c r="AA134" s="2">
        <v>1412483.5</v>
      </c>
      <c r="AB134" s="2">
        <v>763651.77</v>
      </c>
      <c r="AC134" s="2">
        <v>0</v>
      </c>
      <c r="AD134" s="2">
        <v>0</v>
      </c>
      <c r="AE134" s="2">
        <v>0</v>
      </c>
      <c r="AF134" s="2">
        <f t="shared" si="36"/>
        <v>2741240.5300000003</v>
      </c>
      <c r="AG134" s="2">
        <v>3306500</v>
      </c>
      <c r="AH134" s="2">
        <v>0</v>
      </c>
      <c r="AI134" s="2">
        <v>57853200</v>
      </c>
      <c r="AJ134" s="2">
        <v>1340700</v>
      </c>
      <c r="AK134" s="2">
        <v>32000</v>
      </c>
      <c r="AL134" s="2">
        <v>2446300</v>
      </c>
      <c r="AM134" s="2">
        <f t="shared" si="37"/>
        <v>64978700</v>
      </c>
      <c r="AN134" s="2">
        <v>236926</v>
      </c>
      <c r="AO134" s="2">
        <v>1682158</v>
      </c>
      <c r="AP134" s="2">
        <v>120000</v>
      </c>
      <c r="AQ134" s="2">
        <f t="shared" si="38"/>
        <v>2039084</v>
      </c>
      <c r="AR134" s="2">
        <v>2500</v>
      </c>
      <c r="AS134" s="2">
        <v>14500</v>
      </c>
      <c r="AT134" s="2">
        <f t="shared" si="39"/>
        <v>2039084</v>
      </c>
      <c r="BJ134" s="2">
        <f t="shared" si="40"/>
        <v>0</v>
      </c>
    </row>
    <row r="135" spans="1:62" ht="12.75">
      <c r="A135" s="28" t="s">
        <v>152</v>
      </c>
      <c r="B135" s="28" t="s">
        <v>836</v>
      </c>
      <c r="C135" s="28" t="s">
        <v>588</v>
      </c>
      <c r="D135" s="5">
        <v>6555200</v>
      </c>
      <c r="E135" s="2">
        <v>20396350</v>
      </c>
      <c r="F135" s="2">
        <f t="shared" si="31"/>
        <v>26951550</v>
      </c>
      <c r="G135" s="2">
        <v>0</v>
      </c>
      <c r="H135" s="2">
        <f t="shared" si="30"/>
        <v>26951550</v>
      </c>
      <c r="I135" s="2">
        <v>0</v>
      </c>
      <c r="J135" s="2">
        <f t="shared" si="32"/>
        <v>26951550</v>
      </c>
      <c r="K135" s="1">
        <v>3.282</v>
      </c>
      <c r="L135" s="1">
        <f t="shared" si="33"/>
        <v>1.804477588282062</v>
      </c>
      <c r="M135" s="2">
        <v>56.23</v>
      </c>
      <c r="N135" s="2">
        <v>0</v>
      </c>
      <c r="O135" s="4">
        <v>0</v>
      </c>
      <c r="P135" s="2">
        <v>22067383</v>
      </c>
      <c r="Q135" s="2">
        <f t="shared" si="29"/>
        <v>49018933</v>
      </c>
      <c r="R135" s="2">
        <v>151998.11</v>
      </c>
      <c r="T135" s="2">
        <v>0</v>
      </c>
      <c r="U135" s="2">
        <f t="shared" si="34"/>
        <v>151998.11</v>
      </c>
      <c r="W135" s="2">
        <f t="shared" si="35"/>
        <v>151998.11</v>
      </c>
      <c r="X135" s="2">
        <v>14444.8</v>
      </c>
      <c r="Y135" s="2">
        <v>0</v>
      </c>
      <c r="Z135" s="2">
        <v>19607.55</v>
      </c>
      <c r="AA135" s="2">
        <v>0</v>
      </c>
      <c r="AB135" s="2">
        <v>474787.75</v>
      </c>
      <c r="AC135" s="2">
        <v>0</v>
      </c>
      <c r="AD135" s="2">
        <v>223697.45</v>
      </c>
      <c r="AE135" s="2">
        <v>0</v>
      </c>
      <c r="AF135" s="2">
        <f t="shared" si="36"/>
        <v>884535.6599999999</v>
      </c>
      <c r="AG135" s="2">
        <v>3053200</v>
      </c>
      <c r="AH135" s="2">
        <v>0</v>
      </c>
      <c r="AI135" s="2">
        <v>12867150</v>
      </c>
      <c r="AJ135" s="2">
        <v>596500</v>
      </c>
      <c r="AK135" s="2">
        <v>21200</v>
      </c>
      <c r="AL135" s="2">
        <v>120150</v>
      </c>
      <c r="AM135" s="2">
        <f t="shared" si="37"/>
        <v>16658200</v>
      </c>
      <c r="AN135" s="2">
        <v>270712.04</v>
      </c>
      <c r="AO135" s="2">
        <v>1544527.51</v>
      </c>
      <c r="AP135" s="2">
        <v>18000</v>
      </c>
      <c r="AQ135" s="2">
        <f t="shared" si="38"/>
        <v>1833239.55</v>
      </c>
      <c r="AR135" s="2">
        <v>750</v>
      </c>
      <c r="AS135" s="2">
        <v>5750</v>
      </c>
      <c r="AT135" s="2">
        <f t="shared" si="39"/>
        <v>2056937</v>
      </c>
      <c r="BJ135" s="2">
        <f t="shared" si="40"/>
        <v>0</v>
      </c>
    </row>
    <row r="136" spans="1:62" ht="12.75">
      <c r="A136" s="28" t="s">
        <v>153</v>
      </c>
      <c r="B136" s="28" t="s">
        <v>837</v>
      </c>
      <c r="C136" s="28" t="s">
        <v>589</v>
      </c>
      <c r="D136" s="4">
        <v>319960700</v>
      </c>
      <c r="E136" s="2">
        <v>429291104</v>
      </c>
      <c r="F136" s="2">
        <f t="shared" si="31"/>
        <v>749251804</v>
      </c>
      <c r="G136" s="2">
        <v>112000</v>
      </c>
      <c r="H136" s="21">
        <f t="shared" si="30"/>
        <v>749139804</v>
      </c>
      <c r="I136" s="2">
        <v>1660744</v>
      </c>
      <c r="J136" s="2">
        <f t="shared" si="32"/>
        <v>750800548</v>
      </c>
      <c r="K136" s="1">
        <v>2.61</v>
      </c>
      <c r="L136" s="1">
        <f t="shared" si="33"/>
        <v>2.53454611321637</v>
      </c>
      <c r="M136" s="2">
        <v>97.85</v>
      </c>
      <c r="O136" s="2">
        <v>0</v>
      </c>
      <c r="P136" s="2">
        <v>22343158</v>
      </c>
      <c r="Q136" s="2">
        <f t="shared" si="29"/>
        <v>773143706</v>
      </c>
      <c r="R136" s="5">
        <v>4323983.69</v>
      </c>
      <c r="S136" s="5"/>
      <c r="T136" s="5">
        <v>1419.68</v>
      </c>
      <c r="U136" s="2">
        <f t="shared" si="34"/>
        <v>4322564.010000001</v>
      </c>
      <c r="V136" s="5"/>
      <c r="W136" s="2">
        <f t="shared" si="35"/>
        <v>4322564.010000001</v>
      </c>
      <c r="X136" s="3">
        <v>0</v>
      </c>
      <c r="Y136" s="3">
        <v>0</v>
      </c>
      <c r="Z136" s="3">
        <v>154628.74</v>
      </c>
      <c r="AA136" s="3">
        <v>10225756</v>
      </c>
      <c r="AB136" s="3">
        <v>0</v>
      </c>
      <c r="AC136" s="3"/>
      <c r="AD136" s="3">
        <v>4892735</v>
      </c>
      <c r="AE136" s="3">
        <v>0</v>
      </c>
      <c r="AF136" s="2">
        <f t="shared" si="36"/>
        <v>19595683.75</v>
      </c>
      <c r="AG136" s="3">
        <v>24017600</v>
      </c>
      <c r="AH136" s="3">
        <v>32100</v>
      </c>
      <c r="AI136" s="5">
        <v>7041500</v>
      </c>
      <c r="AJ136" s="5">
        <v>11357300</v>
      </c>
      <c r="AK136" s="5">
        <v>0</v>
      </c>
      <c r="AL136" s="5">
        <v>12052400</v>
      </c>
      <c r="AM136" s="2">
        <f t="shared" si="37"/>
        <v>54500900</v>
      </c>
      <c r="AN136" s="5">
        <v>250000</v>
      </c>
      <c r="AO136" s="5">
        <v>3070000</v>
      </c>
      <c r="AP136" s="5">
        <v>350000</v>
      </c>
      <c r="AQ136" s="2">
        <f t="shared" si="38"/>
        <v>3670000</v>
      </c>
      <c r="AR136" s="22">
        <v>41250</v>
      </c>
      <c r="AS136" s="22">
        <v>107750</v>
      </c>
      <c r="AT136" s="2">
        <f t="shared" si="39"/>
        <v>8562735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112000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f t="shared" si="40"/>
        <v>112000</v>
      </c>
    </row>
    <row r="137" spans="1:62" ht="12.75">
      <c r="A137" s="28" t="s">
        <v>154</v>
      </c>
      <c r="B137" s="28" t="s">
        <v>838</v>
      </c>
      <c r="C137" s="28" t="s">
        <v>589</v>
      </c>
      <c r="D137" s="2">
        <v>9000000</v>
      </c>
      <c r="E137" s="2">
        <v>14000000</v>
      </c>
      <c r="F137" s="2">
        <f t="shared" si="31"/>
        <v>23000000</v>
      </c>
      <c r="G137" s="2">
        <v>0</v>
      </c>
      <c r="H137" s="21">
        <f t="shared" si="30"/>
        <v>23000000</v>
      </c>
      <c r="I137" s="2">
        <v>160576</v>
      </c>
      <c r="J137" s="2">
        <f t="shared" si="32"/>
        <v>23160576</v>
      </c>
      <c r="K137" s="1">
        <v>3.376</v>
      </c>
      <c r="L137" s="1">
        <f t="shared" si="33"/>
        <v>3.3589060398292383</v>
      </c>
      <c r="M137" s="2">
        <v>100</v>
      </c>
      <c r="O137" s="2">
        <v>0</v>
      </c>
      <c r="P137" s="2">
        <v>111423</v>
      </c>
      <c r="Q137" s="2">
        <f t="shared" si="29"/>
        <v>23271999</v>
      </c>
      <c r="R137" s="5">
        <v>130154</v>
      </c>
      <c r="S137" s="5"/>
      <c r="T137" s="5">
        <v>0</v>
      </c>
      <c r="U137" s="2">
        <f t="shared" si="34"/>
        <v>130154</v>
      </c>
      <c r="V137" s="5"/>
      <c r="W137" s="2">
        <f t="shared" si="35"/>
        <v>130154</v>
      </c>
      <c r="X137" s="3">
        <v>9398.07</v>
      </c>
      <c r="Y137" s="3">
        <v>0</v>
      </c>
      <c r="Z137" s="3">
        <v>4654.4</v>
      </c>
      <c r="AA137" s="3">
        <v>132407</v>
      </c>
      <c r="AB137" s="3">
        <v>0</v>
      </c>
      <c r="AC137" s="3"/>
      <c r="AD137" s="3">
        <v>505071.11</v>
      </c>
      <c r="AE137" s="3">
        <v>0</v>
      </c>
      <c r="AF137" s="2">
        <f t="shared" si="36"/>
        <v>781684.58</v>
      </c>
      <c r="AG137" s="3">
        <v>110000</v>
      </c>
      <c r="AH137" s="3">
        <v>0</v>
      </c>
      <c r="AI137" s="5">
        <v>374600</v>
      </c>
      <c r="AJ137" s="5">
        <v>0</v>
      </c>
      <c r="AK137" s="5">
        <v>0</v>
      </c>
      <c r="AL137" s="5">
        <v>0</v>
      </c>
      <c r="AM137" s="2">
        <f t="shared" si="37"/>
        <v>484600</v>
      </c>
      <c r="AN137" s="5">
        <v>0</v>
      </c>
      <c r="AO137" s="5">
        <v>350055.89</v>
      </c>
      <c r="AP137" s="5">
        <v>0</v>
      </c>
      <c r="AQ137" s="2">
        <f t="shared" si="38"/>
        <v>350055.89</v>
      </c>
      <c r="AR137" s="22">
        <v>0</v>
      </c>
      <c r="AS137" s="22">
        <v>0</v>
      </c>
      <c r="AT137" s="2">
        <f t="shared" si="39"/>
        <v>855127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f t="shared" si="40"/>
        <v>0</v>
      </c>
    </row>
    <row r="138" spans="1:62" ht="12.75">
      <c r="A138" s="28" t="s">
        <v>155</v>
      </c>
      <c r="B138" s="28" t="s">
        <v>839</v>
      </c>
      <c r="C138" s="28" t="s">
        <v>589</v>
      </c>
      <c r="D138" s="2">
        <v>69612400</v>
      </c>
      <c r="E138" s="2">
        <v>207981400</v>
      </c>
      <c r="F138" s="2">
        <f t="shared" si="31"/>
        <v>277593800</v>
      </c>
      <c r="G138" s="2">
        <v>1161000</v>
      </c>
      <c r="H138" s="21">
        <f t="shared" si="30"/>
        <v>276432800</v>
      </c>
      <c r="I138" s="2">
        <v>427049</v>
      </c>
      <c r="J138" s="2">
        <f t="shared" si="32"/>
        <v>276859849</v>
      </c>
      <c r="K138" s="1">
        <v>6.178</v>
      </c>
      <c r="L138" s="1">
        <f t="shared" si="33"/>
        <v>2.884908955978677</v>
      </c>
      <c r="M138" s="2">
        <v>47.29</v>
      </c>
      <c r="O138" s="2">
        <v>0</v>
      </c>
      <c r="P138" s="2">
        <v>315989843</v>
      </c>
      <c r="Q138" s="2">
        <f t="shared" si="29"/>
        <v>592849692</v>
      </c>
      <c r="R138" s="5">
        <v>3315648.02</v>
      </c>
      <c r="S138" s="5"/>
      <c r="T138" s="5">
        <v>415.94</v>
      </c>
      <c r="U138" s="2">
        <f t="shared" si="34"/>
        <v>3315232.08</v>
      </c>
      <c r="V138" s="5"/>
      <c r="W138" s="2">
        <f t="shared" si="35"/>
        <v>3315232.08</v>
      </c>
      <c r="X138" s="3">
        <v>239413.93</v>
      </c>
      <c r="Y138" s="3">
        <v>0</v>
      </c>
      <c r="Z138" s="3">
        <v>118569.94</v>
      </c>
      <c r="AA138" s="3">
        <v>9324406.5</v>
      </c>
      <c r="AB138" s="3">
        <v>0</v>
      </c>
      <c r="AC138" s="3"/>
      <c r="AD138" s="3">
        <v>4105551.41</v>
      </c>
      <c r="AE138" s="3">
        <v>0</v>
      </c>
      <c r="AF138" s="2">
        <f t="shared" si="36"/>
        <v>17103173.86</v>
      </c>
      <c r="AG138" s="3">
        <v>3980000</v>
      </c>
      <c r="AH138" s="3">
        <v>1085900</v>
      </c>
      <c r="AI138" s="5">
        <v>14465300</v>
      </c>
      <c r="AJ138" s="5">
        <v>2821300</v>
      </c>
      <c r="AK138" s="5">
        <v>0</v>
      </c>
      <c r="AL138" s="5">
        <v>43604100</v>
      </c>
      <c r="AM138" s="2">
        <f t="shared" si="37"/>
        <v>65956600</v>
      </c>
      <c r="AN138" s="5">
        <v>260000</v>
      </c>
      <c r="AO138" s="5">
        <v>1277868.86</v>
      </c>
      <c r="AP138" s="5">
        <v>330000</v>
      </c>
      <c r="AQ138" s="2">
        <f t="shared" si="38"/>
        <v>1867868.86</v>
      </c>
      <c r="AR138" s="22">
        <v>24250</v>
      </c>
      <c r="AS138" s="22">
        <v>78750</v>
      </c>
      <c r="AT138" s="2">
        <f t="shared" si="39"/>
        <v>5973420.2700000005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1161000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f t="shared" si="40"/>
        <v>1161000</v>
      </c>
    </row>
    <row r="139" spans="1:62" ht="12.75">
      <c r="A139" s="28" t="s">
        <v>156</v>
      </c>
      <c r="B139" s="28" t="s">
        <v>840</v>
      </c>
      <c r="C139" s="28" t="s">
        <v>589</v>
      </c>
      <c r="D139" s="2">
        <v>244082600</v>
      </c>
      <c r="E139" s="2">
        <v>597548700</v>
      </c>
      <c r="F139" s="2">
        <f t="shared" si="31"/>
        <v>841631300</v>
      </c>
      <c r="G139" s="2">
        <v>0</v>
      </c>
      <c r="H139" s="21">
        <f t="shared" si="30"/>
        <v>841631300</v>
      </c>
      <c r="I139" s="2">
        <v>1380914</v>
      </c>
      <c r="J139" s="2">
        <f t="shared" si="32"/>
        <v>843012214</v>
      </c>
      <c r="K139" s="1">
        <v>2.795</v>
      </c>
      <c r="L139" s="1">
        <f t="shared" si="33"/>
        <v>2.775048189765655</v>
      </c>
      <c r="M139" s="2">
        <v>99.83</v>
      </c>
      <c r="O139" s="2">
        <v>0</v>
      </c>
      <c r="P139" s="2">
        <v>5760849</v>
      </c>
      <c r="Q139" s="2">
        <f t="shared" si="29"/>
        <v>848773063</v>
      </c>
      <c r="R139" s="5">
        <v>4746958.23</v>
      </c>
      <c r="S139" s="5"/>
      <c r="T139" s="5">
        <v>4474.26</v>
      </c>
      <c r="U139" s="2">
        <f t="shared" si="34"/>
        <v>4742483.970000001</v>
      </c>
      <c r="V139" s="5"/>
      <c r="W139" s="2">
        <f t="shared" si="35"/>
        <v>4742483.970000001</v>
      </c>
      <c r="X139" s="3">
        <v>342764.95</v>
      </c>
      <c r="Y139" s="3">
        <v>0</v>
      </c>
      <c r="Z139" s="3">
        <v>169754.61</v>
      </c>
      <c r="AA139" s="3">
        <v>7404381</v>
      </c>
      <c r="AB139" s="3">
        <v>3654476.99</v>
      </c>
      <c r="AC139" s="3"/>
      <c r="AD139" s="3">
        <v>7240000</v>
      </c>
      <c r="AE139" s="3">
        <v>0</v>
      </c>
      <c r="AF139" s="2">
        <f t="shared" si="36"/>
        <v>23553861.520000003</v>
      </c>
      <c r="AG139" s="3">
        <v>19584700</v>
      </c>
      <c r="AH139" s="3">
        <v>0</v>
      </c>
      <c r="AI139" s="5">
        <v>68908900</v>
      </c>
      <c r="AJ139" s="5">
        <v>22014100</v>
      </c>
      <c r="AK139" s="5">
        <v>9468300</v>
      </c>
      <c r="AL139" s="5">
        <v>3240600</v>
      </c>
      <c r="AM139" s="2">
        <f t="shared" si="37"/>
        <v>123216600</v>
      </c>
      <c r="AN139" s="5">
        <v>732000</v>
      </c>
      <c r="AO139" s="5">
        <v>3338383.38</v>
      </c>
      <c r="AP139" s="5">
        <v>265000</v>
      </c>
      <c r="AQ139" s="2">
        <f t="shared" si="38"/>
        <v>4335383.38</v>
      </c>
      <c r="AR139" s="22">
        <v>79750</v>
      </c>
      <c r="AS139" s="22">
        <v>177000</v>
      </c>
      <c r="AT139" s="2">
        <f t="shared" si="39"/>
        <v>11575383.379999999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f t="shared" si="40"/>
        <v>0</v>
      </c>
    </row>
    <row r="140" spans="1:62" ht="12.75">
      <c r="A140" s="28" t="s">
        <v>157</v>
      </c>
      <c r="B140" s="28" t="s">
        <v>841</v>
      </c>
      <c r="C140" s="28" t="s">
        <v>589</v>
      </c>
      <c r="D140" s="2">
        <v>116179100</v>
      </c>
      <c r="E140" s="2">
        <v>291526740</v>
      </c>
      <c r="F140" s="2">
        <f t="shared" si="31"/>
        <v>407705840</v>
      </c>
      <c r="G140" s="2">
        <v>344800</v>
      </c>
      <c r="H140" s="21">
        <f t="shared" si="30"/>
        <v>407361040</v>
      </c>
      <c r="I140" s="2">
        <v>3814925</v>
      </c>
      <c r="J140" s="2">
        <f t="shared" si="32"/>
        <v>411175965</v>
      </c>
      <c r="K140" s="1">
        <v>4.627</v>
      </c>
      <c r="L140" s="1">
        <f t="shared" si="33"/>
        <v>2.2426392479944814</v>
      </c>
      <c r="M140" s="2">
        <v>48.56</v>
      </c>
      <c r="O140" s="2">
        <v>0</v>
      </c>
      <c r="P140" s="2">
        <v>436979087</v>
      </c>
      <c r="Q140" s="2">
        <f t="shared" si="29"/>
        <v>848155052</v>
      </c>
      <c r="R140" s="5">
        <v>4743501.86</v>
      </c>
      <c r="S140" s="5"/>
      <c r="T140" s="5">
        <v>3787.79</v>
      </c>
      <c r="U140" s="2">
        <f t="shared" si="34"/>
        <v>4739714.07</v>
      </c>
      <c r="V140" s="5"/>
      <c r="W140" s="2">
        <f t="shared" si="35"/>
        <v>4739714.07</v>
      </c>
      <c r="X140" s="3">
        <v>342515.37</v>
      </c>
      <c r="Y140" s="3">
        <v>0</v>
      </c>
      <c r="Z140" s="3">
        <v>169631.01</v>
      </c>
      <c r="AA140" s="3">
        <v>6482932</v>
      </c>
      <c r="AB140" s="3">
        <v>3440413.07</v>
      </c>
      <c r="AC140" s="3"/>
      <c r="AD140" s="3">
        <v>3804734.37</v>
      </c>
      <c r="AE140" s="3">
        <v>41118.19</v>
      </c>
      <c r="AF140" s="2">
        <f t="shared" si="36"/>
        <v>19021058.080000002</v>
      </c>
      <c r="AG140" s="3">
        <v>3735600</v>
      </c>
      <c r="AH140" s="3">
        <v>0</v>
      </c>
      <c r="AI140" s="5">
        <v>5831100</v>
      </c>
      <c r="AJ140" s="5">
        <v>23142400</v>
      </c>
      <c r="AK140" s="5">
        <v>1470000</v>
      </c>
      <c r="AL140" s="5">
        <v>15931100</v>
      </c>
      <c r="AM140" s="2">
        <f t="shared" si="37"/>
        <v>50110200</v>
      </c>
      <c r="AN140" s="5">
        <v>570000</v>
      </c>
      <c r="AO140" s="5">
        <v>2216605.39</v>
      </c>
      <c r="AP140" s="5">
        <v>275000</v>
      </c>
      <c r="AQ140" s="2">
        <f t="shared" si="38"/>
        <v>3061605.39</v>
      </c>
      <c r="AR140" s="22">
        <v>33000</v>
      </c>
      <c r="AS140" s="22">
        <v>74500</v>
      </c>
      <c r="AT140" s="2">
        <f t="shared" si="39"/>
        <v>6866339.76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319800</v>
      </c>
      <c r="BE140" s="2">
        <v>0</v>
      </c>
      <c r="BF140" s="2">
        <v>0</v>
      </c>
      <c r="BG140" s="2">
        <v>0</v>
      </c>
      <c r="BH140" s="2">
        <v>0</v>
      </c>
      <c r="BI140" s="2">
        <v>25000</v>
      </c>
      <c r="BJ140" s="2">
        <f t="shared" si="40"/>
        <v>344800</v>
      </c>
    </row>
    <row r="141" spans="1:62" ht="12.75">
      <c r="A141" s="28" t="s">
        <v>158</v>
      </c>
      <c r="B141" s="28" t="s">
        <v>842</v>
      </c>
      <c r="C141" s="28" t="s">
        <v>589</v>
      </c>
      <c r="D141" s="2">
        <v>112095500</v>
      </c>
      <c r="E141" s="2">
        <v>230424000</v>
      </c>
      <c r="F141" s="2">
        <f t="shared" si="31"/>
        <v>342519500</v>
      </c>
      <c r="G141" s="2">
        <v>618400</v>
      </c>
      <c r="H141" s="21">
        <f t="shared" si="30"/>
        <v>341901100</v>
      </c>
      <c r="I141" s="2">
        <v>705599</v>
      </c>
      <c r="J141" s="2">
        <f t="shared" si="32"/>
        <v>342606699</v>
      </c>
      <c r="K141" s="1">
        <v>4.664</v>
      </c>
      <c r="L141" s="1">
        <f t="shared" si="33"/>
        <v>2.6561320235010615</v>
      </c>
      <c r="M141" s="2">
        <v>56.96</v>
      </c>
      <c r="O141" s="2">
        <v>0</v>
      </c>
      <c r="P141" s="2">
        <v>258875911</v>
      </c>
      <c r="Q141" s="2">
        <f t="shared" si="29"/>
        <v>601482610</v>
      </c>
      <c r="R141" s="5">
        <v>3363929.6</v>
      </c>
      <c r="S141" s="5"/>
      <c r="T141" s="2">
        <v>918.47</v>
      </c>
      <c r="U141" s="2">
        <f t="shared" si="34"/>
        <v>3363011.13</v>
      </c>
      <c r="V141" s="5"/>
      <c r="W141" s="2">
        <f t="shared" si="35"/>
        <v>3363011.13</v>
      </c>
      <c r="X141" s="3">
        <v>242900.21</v>
      </c>
      <c r="Y141" s="3">
        <v>0</v>
      </c>
      <c r="Z141" s="3">
        <v>120296.52</v>
      </c>
      <c r="AA141" s="3">
        <v>7816863</v>
      </c>
      <c r="AB141" s="3">
        <v>0</v>
      </c>
      <c r="AC141" s="3"/>
      <c r="AD141" s="3">
        <v>4296058.68</v>
      </c>
      <c r="AE141" s="3">
        <v>137042.68</v>
      </c>
      <c r="AF141" s="2">
        <f t="shared" si="36"/>
        <v>15976172.219999999</v>
      </c>
      <c r="AG141" s="3">
        <v>5649800</v>
      </c>
      <c r="AH141" s="3">
        <v>0</v>
      </c>
      <c r="AI141" s="5">
        <v>8394200</v>
      </c>
      <c r="AJ141" s="5">
        <v>3780900</v>
      </c>
      <c r="AK141" s="5">
        <v>247700</v>
      </c>
      <c r="AL141" s="5">
        <v>923900</v>
      </c>
      <c r="AM141" s="2">
        <f t="shared" si="37"/>
        <v>18996500</v>
      </c>
      <c r="AN141" s="5">
        <v>862000</v>
      </c>
      <c r="AO141" s="5">
        <v>2533793.15</v>
      </c>
      <c r="AP141" s="5" t="s">
        <v>607</v>
      </c>
      <c r="AQ141" s="2">
        <f t="shared" si="38"/>
        <v>3395793.15</v>
      </c>
      <c r="AR141" s="22">
        <v>29500</v>
      </c>
      <c r="AS141" s="22">
        <v>53000</v>
      </c>
      <c r="AT141" s="2">
        <f t="shared" si="39"/>
        <v>7691851.83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618400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f t="shared" si="40"/>
        <v>618400</v>
      </c>
    </row>
    <row r="142" spans="1:62" ht="12.75">
      <c r="A142" s="28" t="s">
        <v>159</v>
      </c>
      <c r="B142" s="28" t="s">
        <v>843</v>
      </c>
      <c r="C142" s="28" t="s">
        <v>589</v>
      </c>
      <c r="D142" s="2">
        <v>17520800</v>
      </c>
      <c r="E142" s="2">
        <v>62002000</v>
      </c>
      <c r="F142" s="2">
        <f t="shared" si="31"/>
        <v>79522800</v>
      </c>
      <c r="G142" s="2">
        <v>268500</v>
      </c>
      <c r="H142" s="21">
        <f t="shared" si="30"/>
        <v>79254300</v>
      </c>
      <c r="I142" s="2">
        <v>156241</v>
      </c>
      <c r="J142" s="2">
        <f t="shared" si="32"/>
        <v>79410541</v>
      </c>
      <c r="K142" s="1">
        <v>4.409</v>
      </c>
      <c r="L142" s="1">
        <f t="shared" si="33"/>
        <v>2.2844122190722427</v>
      </c>
      <c r="M142" s="2">
        <v>52.18</v>
      </c>
      <c r="O142" s="2">
        <v>0</v>
      </c>
      <c r="P142" s="2">
        <v>73822893</v>
      </c>
      <c r="Q142" s="2">
        <f t="shared" si="29"/>
        <v>153233434</v>
      </c>
      <c r="R142" s="5">
        <v>856993.16</v>
      </c>
      <c r="S142" s="5"/>
      <c r="T142" s="5">
        <v>20.71</v>
      </c>
      <c r="U142" s="2">
        <f t="shared" si="34"/>
        <v>856972.4500000001</v>
      </c>
      <c r="V142" s="5"/>
      <c r="W142" s="2">
        <f t="shared" si="35"/>
        <v>856972.4500000001</v>
      </c>
      <c r="X142" s="3">
        <v>61881.15</v>
      </c>
      <c r="Y142" s="3">
        <v>0</v>
      </c>
      <c r="Z142" s="3">
        <v>30646.69</v>
      </c>
      <c r="AA142" s="3">
        <v>1188283</v>
      </c>
      <c r="AB142" s="3">
        <v>0</v>
      </c>
      <c r="AC142" s="3"/>
      <c r="AD142" s="3">
        <v>1362700</v>
      </c>
      <c r="AE142" s="3">
        <v>0</v>
      </c>
      <c r="AF142" s="2">
        <f t="shared" si="36"/>
        <v>3500483.29</v>
      </c>
      <c r="AG142" s="3">
        <v>2070300</v>
      </c>
      <c r="AH142" s="3">
        <v>0</v>
      </c>
      <c r="AI142" s="5">
        <v>5293700</v>
      </c>
      <c r="AJ142" s="5">
        <v>3230400</v>
      </c>
      <c r="AK142" s="5">
        <v>0</v>
      </c>
      <c r="AL142" s="5">
        <v>0</v>
      </c>
      <c r="AM142" s="2">
        <f t="shared" si="37"/>
        <v>10594400</v>
      </c>
      <c r="AN142" s="5">
        <v>230000</v>
      </c>
      <c r="AO142" s="5">
        <v>948130</v>
      </c>
      <c r="AP142" s="5">
        <v>56000</v>
      </c>
      <c r="AQ142" s="2">
        <f t="shared" si="38"/>
        <v>1234130</v>
      </c>
      <c r="AR142" s="22">
        <v>13250</v>
      </c>
      <c r="AS142" s="22">
        <v>20750</v>
      </c>
      <c r="AT142" s="2">
        <f t="shared" si="39"/>
        <v>2596830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268500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f t="shared" si="40"/>
        <v>268500</v>
      </c>
    </row>
    <row r="143" spans="1:62" ht="12.75">
      <c r="A143" s="28" t="s">
        <v>160</v>
      </c>
      <c r="B143" s="28" t="s">
        <v>844</v>
      </c>
      <c r="C143" s="28" t="s">
        <v>589</v>
      </c>
      <c r="D143" s="2">
        <v>127915350</v>
      </c>
      <c r="E143" s="2">
        <v>664662387</v>
      </c>
      <c r="F143" s="2">
        <f t="shared" si="31"/>
        <v>792577737</v>
      </c>
      <c r="G143" s="2">
        <v>4621400</v>
      </c>
      <c r="H143" s="21">
        <f t="shared" si="30"/>
        <v>787956337</v>
      </c>
      <c r="I143" s="2">
        <v>20580275</v>
      </c>
      <c r="J143" s="2">
        <f t="shared" si="32"/>
        <v>808536612</v>
      </c>
      <c r="K143" s="1">
        <v>4.703</v>
      </c>
      <c r="L143" s="1">
        <f t="shared" si="33"/>
        <v>2.166713819312418</v>
      </c>
      <c r="M143" s="2">
        <v>59.84</v>
      </c>
      <c r="O143" s="2">
        <v>0</v>
      </c>
      <c r="P143" s="2">
        <v>946214693</v>
      </c>
      <c r="Q143" s="2">
        <f t="shared" si="29"/>
        <v>1754751305</v>
      </c>
      <c r="R143" s="5">
        <v>9813849.56</v>
      </c>
      <c r="S143" s="5"/>
      <c r="T143" s="5">
        <v>14402.52</v>
      </c>
      <c r="U143" s="2">
        <f t="shared" si="34"/>
        <v>9799447.040000001</v>
      </c>
      <c r="V143" s="5"/>
      <c r="W143" s="2">
        <f t="shared" si="35"/>
        <v>9799447.040000001</v>
      </c>
      <c r="X143" s="3">
        <v>0</v>
      </c>
      <c r="Y143" s="3">
        <v>0</v>
      </c>
      <c r="Z143" s="3">
        <v>350950.26</v>
      </c>
      <c r="AA143" s="3">
        <v>7232275</v>
      </c>
      <c r="AB143" s="3">
        <v>0</v>
      </c>
      <c r="AC143" s="3"/>
      <c r="AD143" s="3">
        <v>20637766.72</v>
      </c>
      <c r="AE143" s="3">
        <v>0</v>
      </c>
      <c r="AF143" s="2">
        <f t="shared" si="36"/>
        <v>38020439.019999996</v>
      </c>
      <c r="AG143" s="3">
        <v>189526019</v>
      </c>
      <c r="AH143" s="3">
        <v>420600</v>
      </c>
      <c r="AI143" s="5">
        <v>262332663</v>
      </c>
      <c r="AJ143" s="5">
        <v>235169178</v>
      </c>
      <c r="AK143" s="5">
        <v>5816300</v>
      </c>
      <c r="AL143" s="5">
        <v>348663932</v>
      </c>
      <c r="AM143" s="2">
        <f t="shared" si="37"/>
        <v>1041928692</v>
      </c>
      <c r="AN143" s="5">
        <v>2726499</v>
      </c>
      <c r="AO143" s="5">
        <v>147718427.75</v>
      </c>
      <c r="AP143" s="5">
        <v>174000</v>
      </c>
      <c r="AQ143" s="2">
        <f t="shared" si="38"/>
        <v>150618926.75</v>
      </c>
      <c r="AR143" s="22">
        <v>305000</v>
      </c>
      <c r="AS143" s="22">
        <v>147500</v>
      </c>
      <c r="AT143" s="2">
        <f t="shared" si="39"/>
        <v>171256693.47</v>
      </c>
      <c r="AU143" s="2">
        <v>0</v>
      </c>
      <c r="AV143" s="2">
        <v>0</v>
      </c>
      <c r="AW143" s="2">
        <v>0</v>
      </c>
      <c r="AX143" s="2">
        <v>0</v>
      </c>
      <c r="AY143" s="2">
        <v>795600</v>
      </c>
      <c r="AZ143" s="2">
        <v>0</v>
      </c>
      <c r="BA143" s="2">
        <v>0</v>
      </c>
      <c r="BB143" s="2">
        <v>0</v>
      </c>
      <c r="BC143" s="2">
        <v>0</v>
      </c>
      <c r="BD143" s="2">
        <v>3653000</v>
      </c>
      <c r="BE143" s="2">
        <v>0</v>
      </c>
      <c r="BF143" s="2">
        <v>0</v>
      </c>
      <c r="BG143" s="2">
        <v>0</v>
      </c>
      <c r="BH143" s="2">
        <v>0</v>
      </c>
      <c r="BI143" s="2">
        <v>172800</v>
      </c>
      <c r="BJ143" s="2">
        <f t="shared" si="40"/>
        <v>4621400</v>
      </c>
    </row>
    <row r="144" spans="1:62" ht="12.75">
      <c r="A144" s="28" t="s">
        <v>161</v>
      </c>
      <c r="B144" s="28" t="s">
        <v>845</v>
      </c>
      <c r="C144" s="28" t="s">
        <v>589</v>
      </c>
      <c r="D144" s="2">
        <v>1308623600</v>
      </c>
      <c r="E144" s="2">
        <v>3293211000</v>
      </c>
      <c r="F144" s="2">
        <f t="shared" si="31"/>
        <v>4601834600</v>
      </c>
      <c r="G144" s="2">
        <v>7225200</v>
      </c>
      <c r="H144" s="21">
        <f t="shared" si="30"/>
        <v>4594609400</v>
      </c>
      <c r="I144" s="2">
        <v>8735790</v>
      </c>
      <c r="J144" s="2">
        <f t="shared" si="32"/>
        <v>4603345190</v>
      </c>
      <c r="K144" s="1">
        <v>5.319</v>
      </c>
      <c r="L144" s="1">
        <f t="shared" si="33"/>
        <v>2.4115228233383785</v>
      </c>
      <c r="M144" s="2">
        <v>45.64</v>
      </c>
      <c r="O144" s="2">
        <v>0</v>
      </c>
      <c r="P144" s="2">
        <v>5549564593</v>
      </c>
      <c r="Q144" s="2">
        <f t="shared" si="29"/>
        <v>10152909783</v>
      </c>
      <c r="R144" s="5">
        <v>56782479.07</v>
      </c>
      <c r="S144" s="5"/>
      <c r="T144" s="5">
        <v>49552.58</v>
      </c>
      <c r="U144" s="2">
        <f t="shared" si="34"/>
        <v>56732926.49</v>
      </c>
      <c r="V144" s="5"/>
      <c r="W144" s="2">
        <f t="shared" si="35"/>
        <v>56732926.49</v>
      </c>
      <c r="X144" s="3">
        <v>0</v>
      </c>
      <c r="Y144" s="3">
        <v>0</v>
      </c>
      <c r="Z144" s="3">
        <v>2030581.96</v>
      </c>
      <c r="AA144" s="3">
        <v>146796196</v>
      </c>
      <c r="AB144" s="3">
        <v>0</v>
      </c>
      <c r="AC144" s="3"/>
      <c r="AD144" s="3">
        <v>38819697.68</v>
      </c>
      <c r="AE144" s="3">
        <v>460334.52</v>
      </c>
      <c r="AF144" s="2">
        <f t="shared" si="36"/>
        <v>244839736.65</v>
      </c>
      <c r="AG144" s="3">
        <v>116214900</v>
      </c>
      <c r="AH144" s="3">
        <v>9554100</v>
      </c>
      <c r="AI144" s="5">
        <v>326150000</v>
      </c>
      <c r="AJ144" s="5">
        <v>200374900</v>
      </c>
      <c r="AK144" s="5">
        <v>21479500</v>
      </c>
      <c r="AL144" s="5">
        <v>32163400</v>
      </c>
      <c r="AM144" s="2">
        <f t="shared" si="37"/>
        <v>705936800</v>
      </c>
      <c r="AN144" s="5">
        <v>2000000</v>
      </c>
      <c r="AO144" s="5">
        <v>21390063.32</v>
      </c>
      <c r="AP144" s="5">
        <v>40000</v>
      </c>
      <c r="AQ144" s="2">
        <f t="shared" si="38"/>
        <v>23430063.32</v>
      </c>
      <c r="AR144" s="22">
        <v>166000</v>
      </c>
      <c r="AS144" s="22">
        <v>660500</v>
      </c>
      <c r="AT144" s="2">
        <f t="shared" si="39"/>
        <v>62249761</v>
      </c>
      <c r="AU144" s="23">
        <v>0</v>
      </c>
      <c r="AV144" s="2">
        <v>350500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6874700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f>SUM(AV144:BI144)</f>
        <v>7225200</v>
      </c>
    </row>
    <row r="145" spans="1:62" ht="12.75">
      <c r="A145" s="28" t="s">
        <v>162</v>
      </c>
      <c r="B145" s="28" t="s">
        <v>846</v>
      </c>
      <c r="C145" s="28" t="s">
        <v>589</v>
      </c>
      <c r="D145" s="2">
        <v>26612400</v>
      </c>
      <c r="E145" s="2">
        <v>62301700</v>
      </c>
      <c r="F145" s="2">
        <f t="shared" si="31"/>
        <v>88914100</v>
      </c>
      <c r="G145" s="2">
        <v>0</v>
      </c>
      <c r="H145" s="21">
        <f t="shared" si="30"/>
        <v>88914100</v>
      </c>
      <c r="I145" s="2">
        <v>438919</v>
      </c>
      <c r="J145" s="2">
        <f t="shared" si="32"/>
        <v>89353019</v>
      </c>
      <c r="K145" s="1">
        <v>2.419</v>
      </c>
      <c r="L145" s="1">
        <f t="shared" si="33"/>
        <v>2.6106037624480587</v>
      </c>
      <c r="M145" s="2">
        <v>108.32</v>
      </c>
      <c r="O145" s="2">
        <v>6591599</v>
      </c>
      <c r="P145" s="2">
        <v>0</v>
      </c>
      <c r="Q145" s="2">
        <f t="shared" si="29"/>
        <v>82761420</v>
      </c>
      <c r="R145" s="5">
        <v>462862.2443754405</v>
      </c>
      <c r="S145" s="5"/>
      <c r="T145" s="5">
        <v>206.59</v>
      </c>
      <c r="U145" s="2">
        <f t="shared" si="34"/>
        <v>462655.6543754405</v>
      </c>
      <c r="V145" s="5"/>
      <c r="W145" s="2">
        <f t="shared" si="35"/>
        <v>462655.6543754405</v>
      </c>
      <c r="X145" s="3">
        <v>33422.02</v>
      </c>
      <c r="Y145" s="3">
        <v>0</v>
      </c>
      <c r="Z145" s="3">
        <v>16552.28</v>
      </c>
      <c r="AA145" s="3">
        <v>791164</v>
      </c>
      <c r="AB145" s="3">
        <v>0</v>
      </c>
      <c r="AC145" s="3"/>
      <c r="AD145" s="3">
        <v>856778.79</v>
      </c>
      <c r="AE145" s="3">
        <v>0</v>
      </c>
      <c r="AF145" s="2">
        <f t="shared" si="36"/>
        <v>2160572.7443754403</v>
      </c>
      <c r="AG145" s="3">
        <v>3371800</v>
      </c>
      <c r="AH145" s="3">
        <v>0</v>
      </c>
      <c r="AI145" s="5">
        <v>10181300</v>
      </c>
      <c r="AJ145" s="5">
        <v>1015300</v>
      </c>
      <c r="AK145" s="5">
        <v>41600</v>
      </c>
      <c r="AL145" s="5">
        <v>3869700</v>
      </c>
      <c r="AM145" s="2">
        <f t="shared" si="37"/>
        <v>18479700</v>
      </c>
      <c r="AN145" s="5">
        <v>168230.64</v>
      </c>
      <c r="AO145" s="5">
        <v>1976567.55</v>
      </c>
      <c r="AP145" s="5">
        <v>182000</v>
      </c>
      <c r="AQ145" s="2">
        <f t="shared" si="38"/>
        <v>2326798.19</v>
      </c>
      <c r="AR145" s="22">
        <v>8750</v>
      </c>
      <c r="AS145" s="22">
        <v>12500</v>
      </c>
      <c r="AT145" s="2">
        <f t="shared" si="39"/>
        <v>3183576.98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f aca="true" t="shared" si="41" ref="BJ145:BJ169">SUM(AU145:BI145)</f>
        <v>0</v>
      </c>
    </row>
    <row r="146" spans="1:62" ht="12.75">
      <c r="A146" s="28" t="s">
        <v>163</v>
      </c>
      <c r="B146" s="28" t="s">
        <v>847</v>
      </c>
      <c r="C146" s="28" t="s">
        <v>589</v>
      </c>
      <c r="D146" s="2">
        <v>51057100</v>
      </c>
      <c r="E146" s="2">
        <v>121209180</v>
      </c>
      <c r="F146" s="2">
        <f t="shared" si="31"/>
        <v>172266280</v>
      </c>
      <c r="G146" s="2">
        <v>71200</v>
      </c>
      <c r="H146" s="21">
        <f t="shared" si="30"/>
        <v>172195080</v>
      </c>
      <c r="I146" s="2">
        <v>413095</v>
      </c>
      <c r="J146" s="2">
        <f t="shared" si="32"/>
        <v>172608175</v>
      </c>
      <c r="K146" s="1">
        <v>4.985</v>
      </c>
      <c r="L146" s="1">
        <f t="shared" si="33"/>
        <v>2.951708417059557</v>
      </c>
      <c r="M146" s="2">
        <v>59.42</v>
      </c>
      <c r="O146" s="2">
        <v>0</v>
      </c>
      <c r="P146" s="2">
        <v>118868603</v>
      </c>
      <c r="Q146" s="2">
        <f t="shared" si="29"/>
        <v>291476778</v>
      </c>
      <c r="R146" s="5">
        <v>1630150.8</v>
      </c>
      <c r="S146" s="5"/>
      <c r="T146" s="5">
        <v>0</v>
      </c>
      <c r="U146" s="2">
        <f t="shared" si="34"/>
        <v>1630150.8</v>
      </c>
      <c r="V146" s="5"/>
      <c r="W146" s="2">
        <f t="shared" si="35"/>
        <v>1630150.8</v>
      </c>
      <c r="X146" s="3">
        <v>117708.76</v>
      </c>
      <c r="Y146" s="3">
        <v>0</v>
      </c>
      <c r="Z146" s="3">
        <v>58295.36</v>
      </c>
      <c r="AA146" s="3">
        <v>3920120.5</v>
      </c>
      <c r="AB146" s="3">
        <v>0</v>
      </c>
      <c r="AC146" s="3"/>
      <c r="AD146" s="3">
        <v>2842747.53</v>
      </c>
      <c r="AE146" s="3">
        <v>34521.64</v>
      </c>
      <c r="AF146" s="2">
        <f t="shared" si="36"/>
        <v>8603544.59</v>
      </c>
      <c r="AG146" s="3">
        <v>4304600</v>
      </c>
      <c r="AH146" s="3">
        <v>0</v>
      </c>
      <c r="AI146" s="5">
        <v>7221700</v>
      </c>
      <c r="AJ146" s="5">
        <v>1842500</v>
      </c>
      <c r="AK146" s="5">
        <v>0</v>
      </c>
      <c r="AL146" s="5">
        <v>12325700</v>
      </c>
      <c r="AM146" s="2">
        <f t="shared" si="37"/>
        <v>25694500</v>
      </c>
      <c r="AN146" s="5">
        <v>700000</v>
      </c>
      <c r="AO146" s="5">
        <v>1081476.47</v>
      </c>
      <c r="AP146" s="5">
        <v>150000</v>
      </c>
      <c r="AQ146" s="2">
        <f t="shared" si="38"/>
        <v>1931476.47</v>
      </c>
      <c r="AR146" s="22">
        <v>25250</v>
      </c>
      <c r="AS146" s="22">
        <v>45250</v>
      </c>
      <c r="AT146" s="2">
        <f t="shared" si="39"/>
        <v>4774224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71200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f t="shared" si="41"/>
        <v>71200</v>
      </c>
    </row>
    <row r="147" spans="1:62" ht="12.75">
      <c r="A147" s="28" t="s">
        <v>164</v>
      </c>
      <c r="B147" s="28" t="s">
        <v>848</v>
      </c>
      <c r="C147" s="28" t="s">
        <v>589</v>
      </c>
      <c r="D147" s="2">
        <v>355771800</v>
      </c>
      <c r="E147" s="2">
        <v>725794300</v>
      </c>
      <c r="F147" s="2">
        <f t="shared" si="31"/>
        <v>1081566100</v>
      </c>
      <c r="G147" s="2">
        <v>5437200</v>
      </c>
      <c r="H147" s="21">
        <f t="shared" si="30"/>
        <v>1076128900</v>
      </c>
      <c r="I147" s="2">
        <v>3772463</v>
      </c>
      <c r="J147" s="2">
        <f t="shared" si="32"/>
        <v>1079901363</v>
      </c>
      <c r="K147" s="1">
        <v>2.621</v>
      </c>
      <c r="L147" s="1">
        <f t="shared" si="33"/>
        <v>2.455946318991682</v>
      </c>
      <c r="M147" s="2">
        <v>98.52</v>
      </c>
      <c r="O147" s="2">
        <v>0</v>
      </c>
      <c r="P147" s="2">
        <v>72519464</v>
      </c>
      <c r="Q147" s="2">
        <f t="shared" si="29"/>
        <v>1152420827</v>
      </c>
      <c r="R147" s="5">
        <v>6445178.07</v>
      </c>
      <c r="S147" s="5"/>
      <c r="T147" s="5">
        <v>46182.36</v>
      </c>
      <c r="U147" s="2">
        <f t="shared" si="34"/>
        <v>6398995.71</v>
      </c>
      <c r="V147" s="5"/>
      <c r="W147" s="2">
        <f t="shared" si="35"/>
        <v>6398995.71</v>
      </c>
      <c r="X147" s="3">
        <v>0</v>
      </c>
      <c r="Y147" s="3">
        <v>0</v>
      </c>
      <c r="Z147" s="3">
        <v>230484.17</v>
      </c>
      <c r="AA147" s="3">
        <v>13872082</v>
      </c>
      <c r="AB147" s="3">
        <v>0</v>
      </c>
      <c r="AC147" s="3"/>
      <c r="AD147" s="3">
        <v>7801275</v>
      </c>
      <c r="AE147" s="3">
        <v>0</v>
      </c>
      <c r="AF147" s="2">
        <f t="shared" si="36"/>
        <v>28302836.88</v>
      </c>
      <c r="AG147" s="3">
        <v>36677900</v>
      </c>
      <c r="AH147" s="3">
        <v>7231200</v>
      </c>
      <c r="AI147" s="5">
        <v>34169300</v>
      </c>
      <c r="AJ147" s="5">
        <v>50630300</v>
      </c>
      <c r="AK147" s="5">
        <v>143100</v>
      </c>
      <c r="AL147" s="5">
        <v>156367900</v>
      </c>
      <c r="AM147" s="2">
        <f t="shared" si="37"/>
        <v>285219700</v>
      </c>
      <c r="AN147" s="5">
        <v>709346.76</v>
      </c>
      <c r="AO147" s="5">
        <v>7854739.62</v>
      </c>
      <c r="AP147" s="5">
        <v>10000</v>
      </c>
      <c r="AQ147" s="2">
        <f t="shared" si="38"/>
        <v>8574086.38</v>
      </c>
      <c r="AR147" s="22">
        <v>42250</v>
      </c>
      <c r="AS147" s="22">
        <v>106750</v>
      </c>
      <c r="AT147" s="2">
        <f t="shared" si="39"/>
        <v>16375361.38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3236100</v>
      </c>
      <c r="BE147" s="2">
        <v>0</v>
      </c>
      <c r="BF147" s="2">
        <v>0</v>
      </c>
      <c r="BG147" s="2">
        <v>0</v>
      </c>
      <c r="BH147" s="2">
        <v>0</v>
      </c>
      <c r="BI147" s="2">
        <v>2201100</v>
      </c>
      <c r="BJ147" s="2">
        <f t="shared" si="41"/>
        <v>5437200</v>
      </c>
    </row>
    <row r="148" spans="1:62" ht="12.75">
      <c r="A148" s="28" t="s">
        <v>165</v>
      </c>
      <c r="B148" s="28" t="s">
        <v>849</v>
      </c>
      <c r="C148" s="28" t="s">
        <v>589</v>
      </c>
      <c r="D148" s="2">
        <v>60883400</v>
      </c>
      <c r="E148" s="2">
        <v>118510500</v>
      </c>
      <c r="F148" s="2">
        <f t="shared" si="31"/>
        <v>179393900</v>
      </c>
      <c r="G148" s="2">
        <v>0</v>
      </c>
      <c r="H148" s="21">
        <f t="shared" si="30"/>
        <v>179393900</v>
      </c>
      <c r="I148" s="2">
        <v>530140</v>
      </c>
      <c r="J148" s="2">
        <f t="shared" si="32"/>
        <v>179924040</v>
      </c>
      <c r="K148" s="1">
        <v>4.049</v>
      </c>
      <c r="L148" s="1">
        <f t="shared" si="33"/>
        <v>2.5820708752907247</v>
      </c>
      <c r="M148" s="2">
        <v>64.23</v>
      </c>
      <c r="O148" s="2">
        <v>0</v>
      </c>
      <c r="P148" s="2">
        <v>102174048</v>
      </c>
      <c r="Q148" s="2">
        <f t="shared" si="29"/>
        <v>282098088</v>
      </c>
      <c r="R148" s="5">
        <v>1577698.33</v>
      </c>
      <c r="S148" s="5"/>
      <c r="T148" s="5">
        <v>14150.06</v>
      </c>
      <c r="U148" s="2">
        <f t="shared" si="34"/>
        <v>1563548.27</v>
      </c>
      <c r="V148" s="5"/>
      <c r="W148" s="2">
        <f t="shared" si="35"/>
        <v>1563548.27</v>
      </c>
      <c r="X148" s="3">
        <v>113921.31</v>
      </c>
      <c r="Y148" s="3">
        <v>0</v>
      </c>
      <c r="Z148" s="3">
        <v>56419.62</v>
      </c>
      <c r="AA148" s="3">
        <v>2719037</v>
      </c>
      <c r="AB148" s="3">
        <v>1373994.65</v>
      </c>
      <c r="AC148" s="3"/>
      <c r="AD148" s="3">
        <v>1400109.12</v>
      </c>
      <c r="AE148" s="3">
        <v>56942.6</v>
      </c>
      <c r="AF148" s="2">
        <f t="shared" si="36"/>
        <v>7283972.569999999</v>
      </c>
      <c r="AG148" s="3">
        <v>5554200</v>
      </c>
      <c r="AH148" s="3">
        <v>0</v>
      </c>
      <c r="AI148" s="5">
        <v>10282600</v>
      </c>
      <c r="AJ148" s="5">
        <v>5641100</v>
      </c>
      <c r="AK148" s="5">
        <v>530100</v>
      </c>
      <c r="AL148" s="5">
        <v>1096800</v>
      </c>
      <c r="AM148" s="2">
        <f t="shared" si="37"/>
        <v>23104800</v>
      </c>
      <c r="AN148" s="5">
        <v>735000</v>
      </c>
      <c r="AO148" s="5">
        <v>549626.85</v>
      </c>
      <c r="AP148" s="5">
        <v>0</v>
      </c>
      <c r="AQ148" s="2">
        <f t="shared" si="38"/>
        <v>1284626.85</v>
      </c>
      <c r="AR148" s="22">
        <v>10500</v>
      </c>
      <c r="AS148" s="22">
        <v>33250</v>
      </c>
      <c r="AT148" s="2">
        <f t="shared" si="39"/>
        <v>2684735.97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f t="shared" si="41"/>
        <v>0</v>
      </c>
    </row>
    <row r="149" spans="1:62" ht="12.75">
      <c r="A149" s="28" t="s">
        <v>166</v>
      </c>
      <c r="B149" s="28" t="s">
        <v>850</v>
      </c>
      <c r="C149" s="28" t="s">
        <v>589</v>
      </c>
      <c r="D149" s="2">
        <v>90592900</v>
      </c>
      <c r="E149" s="2">
        <v>267076000</v>
      </c>
      <c r="F149" s="2">
        <f t="shared" si="31"/>
        <v>357668900</v>
      </c>
      <c r="G149" s="2">
        <v>1555900</v>
      </c>
      <c r="H149" s="21">
        <f t="shared" si="30"/>
        <v>356113000</v>
      </c>
      <c r="I149" s="2">
        <v>2220549</v>
      </c>
      <c r="J149" s="2">
        <f t="shared" si="32"/>
        <v>358333549</v>
      </c>
      <c r="K149" s="1">
        <v>4.741</v>
      </c>
      <c r="L149" s="1">
        <f t="shared" si="33"/>
        <v>2.425000241068866</v>
      </c>
      <c r="M149" s="2">
        <v>54.62</v>
      </c>
      <c r="O149" s="2">
        <v>0</v>
      </c>
      <c r="P149" s="2">
        <v>342192416</v>
      </c>
      <c r="Q149" s="2">
        <f t="shared" si="29"/>
        <v>700525965</v>
      </c>
      <c r="R149" s="5">
        <v>3917852.3</v>
      </c>
      <c r="S149" s="5"/>
      <c r="T149" s="5">
        <v>13891.47</v>
      </c>
      <c r="U149" s="2">
        <f t="shared" si="34"/>
        <v>3903960.8299999996</v>
      </c>
      <c r="V149" s="5"/>
      <c r="W149" s="2">
        <f t="shared" si="35"/>
        <v>3903960.8299999996</v>
      </c>
      <c r="X149" s="3">
        <v>0</v>
      </c>
      <c r="Y149" s="3">
        <v>0</v>
      </c>
      <c r="Z149" s="3">
        <v>140105.19</v>
      </c>
      <c r="AA149" s="3">
        <v>3499690.32</v>
      </c>
      <c r="AB149" s="3">
        <v>0</v>
      </c>
      <c r="AC149" s="3"/>
      <c r="AD149" s="3">
        <v>9444000</v>
      </c>
      <c r="AE149" s="3">
        <v>0</v>
      </c>
      <c r="AF149" s="2">
        <f t="shared" si="36"/>
        <v>16987756.34</v>
      </c>
      <c r="AG149" s="3">
        <v>40164700</v>
      </c>
      <c r="AH149" s="3">
        <v>7330300</v>
      </c>
      <c r="AI149" s="5">
        <v>18602800</v>
      </c>
      <c r="AJ149" s="5">
        <v>5435500</v>
      </c>
      <c r="AK149" s="5">
        <v>998200</v>
      </c>
      <c r="AL149" s="5">
        <v>38219500</v>
      </c>
      <c r="AM149" s="2">
        <f t="shared" si="37"/>
        <v>110751000</v>
      </c>
      <c r="AN149" s="5">
        <v>1451000</v>
      </c>
      <c r="AO149" s="5">
        <v>7710838.9</v>
      </c>
      <c r="AP149" s="5">
        <v>325000</v>
      </c>
      <c r="AQ149" s="2">
        <f t="shared" si="38"/>
        <v>9486838.9</v>
      </c>
      <c r="AR149" s="22">
        <v>81500</v>
      </c>
      <c r="AS149" s="22">
        <v>112500</v>
      </c>
      <c r="AT149" s="2">
        <f t="shared" si="39"/>
        <v>18930838.9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1032600</v>
      </c>
      <c r="BE149" s="2">
        <v>0</v>
      </c>
      <c r="BF149" s="2">
        <v>0</v>
      </c>
      <c r="BG149" s="2">
        <v>0</v>
      </c>
      <c r="BH149" s="2">
        <v>0</v>
      </c>
      <c r="BI149" s="2">
        <v>523300</v>
      </c>
      <c r="BJ149" s="2">
        <f t="shared" si="41"/>
        <v>1555900</v>
      </c>
    </row>
    <row r="150" spans="1:62" ht="12.75">
      <c r="A150" s="28" t="s">
        <v>167</v>
      </c>
      <c r="B150" s="28" t="s">
        <v>851</v>
      </c>
      <c r="C150" s="28" t="s">
        <v>589</v>
      </c>
      <c r="D150" s="2">
        <v>704816000</v>
      </c>
      <c r="E150" s="2">
        <v>1743118800</v>
      </c>
      <c r="F150" s="2">
        <f t="shared" si="31"/>
        <v>2447934800</v>
      </c>
      <c r="G150" s="2">
        <v>1545300</v>
      </c>
      <c r="H150" s="21">
        <f t="shared" si="30"/>
        <v>2446389500</v>
      </c>
      <c r="I150" s="2">
        <v>5923640</v>
      </c>
      <c r="J150" s="2">
        <f t="shared" si="32"/>
        <v>2452313140</v>
      </c>
      <c r="K150" s="1">
        <v>5.242</v>
      </c>
      <c r="L150" s="1">
        <f t="shared" si="33"/>
        <v>2.6220225765319483</v>
      </c>
      <c r="M150" s="2">
        <v>50.67</v>
      </c>
      <c r="O150" s="2">
        <v>0</v>
      </c>
      <c r="P150" s="2">
        <v>2449883896</v>
      </c>
      <c r="Q150" s="2">
        <f t="shared" si="29"/>
        <v>4902197036</v>
      </c>
      <c r="R150" s="5">
        <v>27416662.47</v>
      </c>
      <c r="S150" s="5"/>
      <c r="T150" s="5">
        <v>12620.97</v>
      </c>
      <c r="U150" s="2">
        <f t="shared" si="34"/>
        <v>27404041.5</v>
      </c>
      <c r="V150" s="5"/>
      <c r="W150" s="2">
        <f t="shared" si="35"/>
        <v>27404041.5</v>
      </c>
      <c r="X150" s="3">
        <v>1979682.66</v>
      </c>
      <c r="Y150" s="3">
        <v>0</v>
      </c>
      <c r="Z150" s="3">
        <v>980439.41</v>
      </c>
      <c r="AA150" s="3">
        <v>40856802.5</v>
      </c>
      <c r="AB150" s="3">
        <v>21795047.96</v>
      </c>
      <c r="AC150" s="3"/>
      <c r="AD150" s="3">
        <v>35030236</v>
      </c>
      <c r="AE150" s="3">
        <v>490463</v>
      </c>
      <c r="AF150" s="2">
        <f t="shared" si="36"/>
        <v>128536713.03</v>
      </c>
      <c r="AG150" s="3">
        <v>197045900</v>
      </c>
      <c r="AH150" s="3">
        <v>782900</v>
      </c>
      <c r="AI150" s="5">
        <v>32028500</v>
      </c>
      <c r="AJ150" s="5">
        <v>30266900</v>
      </c>
      <c r="AK150" s="5">
        <v>1214100</v>
      </c>
      <c r="AL150" s="5">
        <v>156801100</v>
      </c>
      <c r="AM150" s="2">
        <f t="shared" si="37"/>
        <v>418139400</v>
      </c>
      <c r="AN150" s="5">
        <v>684195</v>
      </c>
      <c r="AO150" s="5">
        <v>12111493</v>
      </c>
      <c r="AP150" s="5">
        <v>182885</v>
      </c>
      <c r="AQ150" s="2">
        <f t="shared" si="38"/>
        <v>12978573</v>
      </c>
      <c r="AR150" s="22">
        <v>170750</v>
      </c>
      <c r="AS150" s="22">
        <v>489000</v>
      </c>
      <c r="AT150" s="2">
        <f t="shared" si="39"/>
        <v>48008809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1545300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f t="shared" si="41"/>
        <v>1545300</v>
      </c>
    </row>
    <row r="151" spans="1:62" ht="12.75">
      <c r="A151" s="28" t="s">
        <v>168</v>
      </c>
      <c r="B151" s="28" t="s">
        <v>852</v>
      </c>
      <c r="C151" s="28" t="s">
        <v>589</v>
      </c>
      <c r="D151" s="2">
        <v>195256900</v>
      </c>
      <c r="E151" s="2">
        <v>488971300</v>
      </c>
      <c r="F151" s="2">
        <f t="shared" si="31"/>
        <v>684228200</v>
      </c>
      <c r="G151" s="2">
        <v>2002300</v>
      </c>
      <c r="H151" s="21">
        <f t="shared" si="30"/>
        <v>682225900</v>
      </c>
      <c r="I151" s="2">
        <v>473486</v>
      </c>
      <c r="J151" s="2">
        <f t="shared" si="32"/>
        <v>682699386</v>
      </c>
      <c r="K151" s="1">
        <v>5.393</v>
      </c>
      <c r="L151" s="1">
        <f t="shared" si="33"/>
        <v>2.5449583355308816</v>
      </c>
      <c r="M151" s="2">
        <v>47.31</v>
      </c>
      <c r="O151" s="2">
        <v>0</v>
      </c>
      <c r="P151" s="2">
        <v>763988914</v>
      </c>
      <c r="Q151" s="2">
        <f t="shared" si="29"/>
        <v>1446688300</v>
      </c>
      <c r="R151" s="5">
        <v>8090936.48</v>
      </c>
      <c r="S151" s="5"/>
      <c r="T151" s="5">
        <v>8126.19</v>
      </c>
      <c r="U151" s="2">
        <f t="shared" si="34"/>
        <v>8082810.29</v>
      </c>
      <c r="V151" s="5"/>
      <c r="W151" s="2">
        <f t="shared" si="35"/>
        <v>8082810.29</v>
      </c>
      <c r="X151" s="3">
        <v>584224.53</v>
      </c>
      <c r="Y151" s="3">
        <v>0</v>
      </c>
      <c r="Z151" s="3">
        <v>289337.66</v>
      </c>
      <c r="AA151" s="3">
        <v>20478289</v>
      </c>
      <c r="AB151" s="3">
        <v>0</v>
      </c>
      <c r="AC151" s="3"/>
      <c r="AD151" s="3">
        <v>7382953</v>
      </c>
      <c r="AE151" s="3">
        <v>0</v>
      </c>
      <c r="AF151" s="2">
        <f t="shared" si="36"/>
        <v>36817614.480000004</v>
      </c>
      <c r="AG151" s="3">
        <v>28586300</v>
      </c>
      <c r="AH151" s="3">
        <v>0</v>
      </c>
      <c r="AI151" s="5">
        <v>11297200</v>
      </c>
      <c r="AJ151" s="5">
        <v>36640300</v>
      </c>
      <c r="AK151" s="5">
        <v>31500</v>
      </c>
      <c r="AL151" s="5">
        <v>29319500</v>
      </c>
      <c r="AM151" s="2">
        <f t="shared" si="37"/>
        <v>105874800</v>
      </c>
      <c r="AN151" s="5">
        <v>1660000</v>
      </c>
      <c r="AO151" s="5">
        <v>3779788</v>
      </c>
      <c r="AP151" s="5">
        <v>541703</v>
      </c>
      <c r="AQ151" s="2">
        <f t="shared" si="38"/>
        <v>5981491</v>
      </c>
      <c r="AR151" s="22">
        <v>58250</v>
      </c>
      <c r="AS151" s="22">
        <v>163500</v>
      </c>
      <c r="AT151" s="2">
        <f t="shared" si="39"/>
        <v>13364444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1888100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114200</v>
      </c>
      <c r="BJ151" s="2">
        <f t="shared" si="41"/>
        <v>2002300</v>
      </c>
    </row>
    <row r="152" spans="1:62" ht="12.75">
      <c r="A152" s="28" t="s">
        <v>169</v>
      </c>
      <c r="B152" s="28" t="s">
        <v>853</v>
      </c>
      <c r="C152" s="28" t="s">
        <v>589</v>
      </c>
      <c r="D152" s="2">
        <v>1140380200</v>
      </c>
      <c r="E152" s="2">
        <v>1116596600</v>
      </c>
      <c r="F152" s="2">
        <f t="shared" si="31"/>
        <v>2256976800</v>
      </c>
      <c r="G152" s="2">
        <v>0</v>
      </c>
      <c r="H152" s="21">
        <f t="shared" si="30"/>
        <v>2256976800</v>
      </c>
      <c r="I152" s="2">
        <v>7235354</v>
      </c>
      <c r="J152" s="2">
        <f t="shared" si="32"/>
        <v>2264212154</v>
      </c>
      <c r="K152" s="1">
        <v>2.338</v>
      </c>
      <c r="L152" s="1">
        <f t="shared" si="33"/>
        <v>2.382708274043704</v>
      </c>
      <c r="M152" s="2">
        <v>102.14</v>
      </c>
      <c r="O152" s="2">
        <v>42709240</v>
      </c>
      <c r="P152" s="2">
        <v>0</v>
      </c>
      <c r="Q152" s="2">
        <f t="shared" si="29"/>
        <v>2221502914</v>
      </c>
      <c r="R152" s="5">
        <v>12424265.1</v>
      </c>
      <c r="S152" s="5"/>
      <c r="T152" s="5">
        <v>41151.94</v>
      </c>
      <c r="U152" s="2">
        <f t="shared" si="34"/>
        <v>12383113.16</v>
      </c>
      <c r="V152" s="5"/>
      <c r="W152" s="2">
        <f t="shared" si="35"/>
        <v>12383113.16</v>
      </c>
      <c r="X152" s="3">
        <v>0</v>
      </c>
      <c r="Y152" s="3">
        <v>0</v>
      </c>
      <c r="Z152" s="3">
        <v>444300.58</v>
      </c>
      <c r="AA152" s="3">
        <v>31122929</v>
      </c>
      <c r="AB152" s="3">
        <v>0</v>
      </c>
      <c r="AC152" s="3"/>
      <c r="AD152" s="3">
        <v>8868380</v>
      </c>
      <c r="AE152" s="3">
        <v>113211</v>
      </c>
      <c r="AF152" s="2">
        <f t="shared" si="36"/>
        <v>52931933.74</v>
      </c>
      <c r="AG152" s="3">
        <v>59371000</v>
      </c>
      <c r="AH152" s="3">
        <v>29971200</v>
      </c>
      <c r="AI152" s="5">
        <v>57808600</v>
      </c>
      <c r="AJ152" s="5">
        <v>53169400</v>
      </c>
      <c r="AK152" s="5">
        <v>5449900</v>
      </c>
      <c r="AL152" s="5">
        <v>51479200</v>
      </c>
      <c r="AM152" s="2">
        <f t="shared" si="37"/>
        <v>257249300</v>
      </c>
      <c r="AN152" s="5">
        <v>2320000</v>
      </c>
      <c r="AO152" s="5">
        <v>3410764</v>
      </c>
      <c r="AP152" s="5">
        <v>350000</v>
      </c>
      <c r="AQ152" s="2">
        <f t="shared" si="38"/>
        <v>6080764</v>
      </c>
      <c r="AR152" s="22">
        <v>19750</v>
      </c>
      <c r="AS152" s="22">
        <v>103750</v>
      </c>
      <c r="AT152" s="2">
        <f t="shared" si="39"/>
        <v>14949144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f t="shared" si="41"/>
        <v>0</v>
      </c>
    </row>
    <row r="153" spans="1:62" ht="12.75">
      <c r="A153" s="28" t="s">
        <v>170</v>
      </c>
      <c r="B153" s="28" t="s">
        <v>854</v>
      </c>
      <c r="C153" s="28" t="s">
        <v>589</v>
      </c>
      <c r="D153" s="2">
        <v>341678900</v>
      </c>
      <c r="E153" s="2">
        <v>477929600</v>
      </c>
      <c r="F153" s="2">
        <f t="shared" si="31"/>
        <v>819608500</v>
      </c>
      <c r="G153" s="2">
        <v>0</v>
      </c>
      <c r="H153" s="21">
        <f t="shared" si="30"/>
        <v>819608500</v>
      </c>
      <c r="I153" s="2">
        <v>989017</v>
      </c>
      <c r="J153" s="2">
        <f t="shared" si="32"/>
        <v>820597517</v>
      </c>
      <c r="K153" s="1">
        <v>2.553</v>
      </c>
      <c r="L153" s="1">
        <f t="shared" si="33"/>
        <v>2.5983852850344715</v>
      </c>
      <c r="M153" s="2">
        <v>102.03</v>
      </c>
      <c r="O153" s="2">
        <v>14613162</v>
      </c>
      <c r="P153" s="2">
        <v>0</v>
      </c>
      <c r="Q153" s="2">
        <f t="shared" si="29"/>
        <v>805984355</v>
      </c>
      <c r="R153" s="5">
        <v>4507652.56</v>
      </c>
      <c r="S153" s="5"/>
      <c r="T153" s="5">
        <v>17689.46</v>
      </c>
      <c r="U153" s="2">
        <f t="shared" si="34"/>
        <v>4489963.1</v>
      </c>
      <c r="V153" s="5"/>
      <c r="W153" s="2">
        <f t="shared" si="35"/>
        <v>4489963.1</v>
      </c>
      <c r="X153" s="3">
        <v>0</v>
      </c>
      <c r="Y153" s="3">
        <v>0</v>
      </c>
      <c r="Z153" s="3">
        <v>161196.87</v>
      </c>
      <c r="AA153" s="3">
        <v>11233159.5</v>
      </c>
      <c r="AB153" s="3">
        <v>0</v>
      </c>
      <c r="AC153" s="3"/>
      <c r="AD153" s="3">
        <v>5058259.41</v>
      </c>
      <c r="AE153" s="3">
        <v>0</v>
      </c>
      <c r="AF153" s="2">
        <f t="shared" si="36"/>
        <v>20942578.88</v>
      </c>
      <c r="AG153" s="3">
        <v>22790900</v>
      </c>
      <c r="AH153" s="3">
        <v>4467000</v>
      </c>
      <c r="AI153" s="5">
        <v>15394500</v>
      </c>
      <c r="AJ153" s="5">
        <v>41399800</v>
      </c>
      <c r="AK153" s="5">
        <v>0</v>
      </c>
      <c r="AL153" s="5">
        <v>7918200</v>
      </c>
      <c r="AM153" s="2">
        <f t="shared" si="37"/>
        <v>91970400</v>
      </c>
      <c r="AN153" s="5">
        <v>450000</v>
      </c>
      <c r="AO153" s="5">
        <v>1626731.59</v>
      </c>
      <c r="AP153" s="5">
        <v>310000</v>
      </c>
      <c r="AQ153" s="2">
        <f t="shared" si="38"/>
        <v>2386731.59</v>
      </c>
      <c r="AR153" s="22">
        <v>20750</v>
      </c>
      <c r="AS153" s="22">
        <v>94500</v>
      </c>
      <c r="AT153" s="2">
        <f t="shared" si="39"/>
        <v>7444991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f t="shared" si="41"/>
        <v>0</v>
      </c>
    </row>
    <row r="154" spans="1:62" ht="12.75">
      <c r="A154" s="28" t="s">
        <v>171</v>
      </c>
      <c r="B154" s="28" t="s">
        <v>855</v>
      </c>
      <c r="C154" s="28" t="s">
        <v>589</v>
      </c>
      <c r="D154" s="2">
        <v>6383600</v>
      </c>
      <c r="E154" s="2">
        <v>16420400</v>
      </c>
      <c r="F154" s="2">
        <f t="shared" si="31"/>
        <v>22804000</v>
      </c>
      <c r="G154" s="2">
        <v>20000</v>
      </c>
      <c r="H154" s="21">
        <f t="shared" si="30"/>
        <v>22784000</v>
      </c>
      <c r="I154" s="2">
        <v>48406</v>
      </c>
      <c r="J154" s="2">
        <f t="shared" si="32"/>
        <v>22832406</v>
      </c>
      <c r="K154" s="1">
        <v>4.924</v>
      </c>
      <c r="L154" s="1">
        <f t="shared" si="33"/>
        <v>2.7702947719293816</v>
      </c>
      <c r="M154" s="2">
        <v>56.43</v>
      </c>
      <c r="O154" s="2">
        <v>0</v>
      </c>
      <c r="P154" s="2">
        <v>17747306</v>
      </c>
      <c r="Q154" s="2">
        <f t="shared" si="29"/>
        <v>40579712</v>
      </c>
      <c r="R154" s="5">
        <v>226951.36</v>
      </c>
      <c r="S154" s="5"/>
      <c r="T154" s="5">
        <v>0</v>
      </c>
      <c r="U154" s="2">
        <f t="shared" si="34"/>
        <v>226951.36</v>
      </c>
      <c r="V154" s="5"/>
      <c r="W154" s="2">
        <f t="shared" si="35"/>
        <v>226951.36</v>
      </c>
      <c r="X154" s="3">
        <v>16387.54</v>
      </c>
      <c r="Y154" s="3">
        <v>0</v>
      </c>
      <c r="Z154" s="3">
        <v>8115.94</v>
      </c>
      <c r="AA154" s="3">
        <v>502485</v>
      </c>
      <c r="AB154" s="3">
        <v>0</v>
      </c>
      <c r="AC154" s="3"/>
      <c r="AD154" s="3">
        <v>370237.8</v>
      </c>
      <c r="AE154" s="3">
        <v>0</v>
      </c>
      <c r="AF154" s="2">
        <f t="shared" si="36"/>
        <v>1124177.64</v>
      </c>
      <c r="AG154" s="3">
        <v>3217300</v>
      </c>
      <c r="AH154" s="3">
        <v>0</v>
      </c>
      <c r="AI154" s="5">
        <v>540100</v>
      </c>
      <c r="AJ154" s="5">
        <v>100000</v>
      </c>
      <c r="AK154" s="5">
        <v>0</v>
      </c>
      <c r="AL154" s="5">
        <v>165200</v>
      </c>
      <c r="AM154" s="2">
        <f t="shared" si="37"/>
        <v>4022600</v>
      </c>
      <c r="AN154" s="5">
        <v>100000</v>
      </c>
      <c r="AO154" s="5">
        <v>220251.16</v>
      </c>
      <c r="AP154" s="5">
        <v>25000</v>
      </c>
      <c r="AQ154" s="2">
        <f t="shared" si="38"/>
        <v>345251.16000000003</v>
      </c>
      <c r="AR154" s="22">
        <v>2750</v>
      </c>
      <c r="AS154" s="22">
        <v>7500</v>
      </c>
      <c r="AT154" s="2">
        <f t="shared" si="39"/>
        <v>715488.96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20000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f t="shared" si="41"/>
        <v>20000</v>
      </c>
    </row>
    <row r="155" spans="1:62" ht="12.75">
      <c r="A155" s="28" t="s">
        <v>172</v>
      </c>
      <c r="B155" s="28" t="s">
        <v>856</v>
      </c>
      <c r="C155" s="28" t="s">
        <v>589</v>
      </c>
      <c r="D155" s="2">
        <v>21862400</v>
      </c>
      <c r="E155" s="2">
        <v>57823100</v>
      </c>
      <c r="F155" s="2">
        <f t="shared" si="31"/>
        <v>79685500</v>
      </c>
      <c r="G155" s="2">
        <v>384200</v>
      </c>
      <c r="H155" s="21">
        <f t="shared" si="30"/>
        <v>79301300</v>
      </c>
      <c r="I155" s="2">
        <v>3272737</v>
      </c>
      <c r="J155" s="2">
        <f t="shared" si="32"/>
        <v>82574037</v>
      </c>
      <c r="K155" s="1">
        <v>6.146</v>
      </c>
      <c r="L155" s="1">
        <f t="shared" si="33"/>
        <v>3.249809912368941</v>
      </c>
      <c r="M155" s="2">
        <v>51.99</v>
      </c>
      <c r="O155" s="2">
        <v>0</v>
      </c>
      <c r="P155" s="2">
        <v>73573682</v>
      </c>
      <c r="Q155" s="2">
        <f t="shared" si="29"/>
        <v>156147719</v>
      </c>
      <c r="R155" s="5">
        <v>873291.97</v>
      </c>
      <c r="S155" s="5"/>
      <c r="T155" s="5">
        <v>0</v>
      </c>
      <c r="U155" s="2">
        <f t="shared" si="34"/>
        <v>873291.97</v>
      </c>
      <c r="V155" s="5"/>
      <c r="W155" s="2">
        <f t="shared" si="35"/>
        <v>873291.97</v>
      </c>
      <c r="X155" s="3">
        <v>63058.04</v>
      </c>
      <c r="Y155" s="3">
        <v>0</v>
      </c>
      <c r="Z155" s="3">
        <v>31229.54</v>
      </c>
      <c r="AA155" s="3">
        <v>2603453.5</v>
      </c>
      <c r="AB155" s="3">
        <v>0</v>
      </c>
      <c r="AC155" s="3"/>
      <c r="AD155" s="3">
        <v>1503471</v>
      </c>
      <c r="AE155" s="3">
        <v>0</v>
      </c>
      <c r="AF155" s="2">
        <f t="shared" si="36"/>
        <v>5074504.05</v>
      </c>
      <c r="AG155" s="3">
        <v>1221700</v>
      </c>
      <c r="AH155" s="3">
        <v>0</v>
      </c>
      <c r="AI155" s="5">
        <v>1944000</v>
      </c>
      <c r="AJ155" s="5">
        <v>1795800</v>
      </c>
      <c r="AK155" s="5">
        <v>0</v>
      </c>
      <c r="AL155" s="5">
        <v>113600</v>
      </c>
      <c r="AM155" s="2">
        <f t="shared" si="37"/>
        <v>5075100</v>
      </c>
      <c r="AN155" s="5">
        <v>254600</v>
      </c>
      <c r="AO155" s="5">
        <v>709843.64</v>
      </c>
      <c r="AP155" s="5">
        <v>90085.36</v>
      </c>
      <c r="AQ155" s="2">
        <f t="shared" si="38"/>
        <v>1054529</v>
      </c>
      <c r="AR155" s="22">
        <v>9500</v>
      </c>
      <c r="AS155" s="22">
        <v>26000</v>
      </c>
      <c r="AT155" s="2">
        <f t="shared" si="39"/>
        <v>2558000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384200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f t="shared" si="41"/>
        <v>384200</v>
      </c>
    </row>
    <row r="156" spans="1:62" ht="12.75">
      <c r="A156" s="28" t="s">
        <v>173</v>
      </c>
      <c r="B156" s="28" t="s">
        <v>857</v>
      </c>
      <c r="C156" s="28" t="s">
        <v>589</v>
      </c>
      <c r="D156" s="2">
        <v>37981600</v>
      </c>
      <c r="E156" s="2">
        <v>124053600</v>
      </c>
      <c r="F156" s="2">
        <f t="shared" si="31"/>
        <v>162035200</v>
      </c>
      <c r="G156" s="2">
        <v>0</v>
      </c>
      <c r="H156" s="21">
        <f t="shared" si="30"/>
        <v>162035200</v>
      </c>
      <c r="I156" s="2">
        <v>264831</v>
      </c>
      <c r="J156" s="2">
        <f t="shared" si="32"/>
        <v>162300031</v>
      </c>
      <c r="K156" s="1">
        <v>4.522</v>
      </c>
      <c r="L156" s="1">
        <f t="shared" si="33"/>
        <v>2.818747121784532</v>
      </c>
      <c r="M156" s="2">
        <v>62.66</v>
      </c>
      <c r="O156" s="2">
        <v>0</v>
      </c>
      <c r="P156" s="2">
        <v>98060949</v>
      </c>
      <c r="Q156" s="2">
        <f t="shared" si="29"/>
        <v>260360980</v>
      </c>
      <c r="R156" s="5">
        <v>1456128.56</v>
      </c>
      <c r="S156" s="5"/>
      <c r="T156" s="5">
        <v>76.22</v>
      </c>
      <c r="U156" s="2">
        <f t="shared" si="34"/>
        <v>1456052.34</v>
      </c>
      <c r="V156" s="5"/>
      <c r="W156" s="2">
        <f t="shared" si="35"/>
        <v>1456052.34</v>
      </c>
      <c r="X156" s="3">
        <v>105143.08</v>
      </c>
      <c r="Y156" s="3">
        <v>0</v>
      </c>
      <c r="Z156" s="3">
        <v>52072.2</v>
      </c>
      <c r="AA156" s="3">
        <v>4216477.5</v>
      </c>
      <c r="AB156" s="3">
        <v>0</v>
      </c>
      <c r="AC156" s="3"/>
      <c r="AD156" s="3">
        <v>1509172.51</v>
      </c>
      <c r="AE156" s="3">
        <v>0</v>
      </c>
      <c r="AF156" s="2">
        <f t="shared" si="36"/>
        <v>7338917.63</v>
      </c>
      <c r="AG156" s="3">
        <v>4167100</v>
      </c>
      <c r="AH156" s="3">
        <v>0</v>
      </c>
      <c r="AI156" s="5">
        <v>3752800</v>
      </c>
      <c r="AJ156" s="5">
        <v>3735900</v>
      </c>
      <c r="AK156" s="5">
        <v>1477600</v>
      </c>
      <c r="AL156" s="5">
        <v>1795300</v>
      </c>
      <c r="AM156" s="2">
        <f t="shared" si="37"/>
        <v>14928700</v>
      </c>
      <c r="AN156" s="5">
        <v>725000</v>
      </c>
      <c r="AO156" s="5">
        <v>1448741</v>
      </c>
      <c r="AP156" s="5">
        <v>430000</v>
      </c>
      <c r="AQ156" s="2">
        <f t="shared" si="38"/>
        <v>2603741</v>
      </c>
      <c r="AR156" s="22">
        <v>15250</v>
      </c>
      <c r="AS156" s="22">
        <v>29500</v>
      </c>
      <c r="AT156" s="2">
        <f t="shared" si="39"/>
        <v>4112913.51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f t="shared" si="41"/>
        <v>0</v>
      </c>
    </row>
    <row r="157" spans="1:62" ht="12.75">
      <c r="A157" s="28" t="s">
        <v>174</v>
      </c>
      <c r="B157" s="28" t="s">
        <v>858</v>
      </c>
      <c r="C157" s="28" t="s">
        <v>589</v>
      </c>
      <c r="D157" s="2">
        <v>92518600</v>
      </c>
      <c r="E157" s="2">
        <v>325588700</v>
      </c>
      <c r="F157" s="2">
        <f t="shared" si="31"/>
        <v>418107300</v>
      </c>
      <c r="G157" s="2">
        <v>599600</v>
      </c>
      <c r="H157" s="21">
        <f t="shared" si="30"/>
        <v>417507700</v>
      </c>
      <c r="I157" s="2">
        <v>808871</v>
      </c>
      <c r="J157" s="2">
        <f t="shared" si="32"/>
        <v>418316571</v>
      </c>
      <c r="K157" s="1">
        <v>5.836</v>
      </c>
      <c r="L157" s="1">
        <f t="shared" si="33"/>
        <v>3.0836765612479313</v>
      </c>
      <c r="M157" s="2">
        <v>52.85</v>
      </c>
      <c r="O157" s="2">
        <v>0</v>
      </c>
      <c r="P157" s="2">
        <v>373338153</v>
      </c>
      <c r="Q157" s="2">
        <f aca="true" t="shared" si="42" ref="Q157:Q188">+J157+N157-O157+P157</f>
        <v>791654724</v>
      </c>
      <c r="R157" s="5">
        <v>4427510.81</v>
      </c>
      <c r="S157" s="5"/>
      <c r="T157" s="5">
        <v>416.01</v>
      </c>
      <c r="U157" s="2">
        <f t="shared" si="34"/>
        <v>4427094.8</v>
      </c>
      <c r="V157" s="5"/>
      <c r="W157" s="2">
        <f t="shared" si="35"/>
        <v>4427094.8</v>
      </c>
      <c r="X157" s="3">
        <v>319698.52</v>
      </c>
      <c r="Y157" s="3">
        <v>0</v>
      </c>
      <c r="Z157" s="3">
        <v>158330.94</v>
      </c>
      <c r="AA157" s="3">
        <v>11992606</v>
      </c>
      <c r="AB157" s="3">
        <v>0</v>
      </c>
      <c r="AC157" s="3"/>
      <c r="AD157" s="3">
        <v>7514340.91</v>
      </c>
      <c r="AE157" s="3">
        <v>0</v>
      </c>
      <c r="AF157" s="2">
        <f t="shared" si="36"/>
        <v>24412071.17</v>
      </c>
      <c r="AG157" s="3">
        <v>17158300</v>
      </c>
      <c r="AH157" s="3">
        <v>0</v>
      </c>
      <c r="AI157" s="5">
        <v>17632700</v>
      </c>
      <c r="AJ157" s="5">
        <v>6868100</v>
      </c>
      <c r="AK157" s="5">
        <v>364400</v>
      </c>
      <c r="AL157" s="5">
        <v>13643700</v>
      </c>
      <c r="AM157" s="2">
        <f t="shared" si="37"/>
        <v>55667200</v>
      </c>
      <c r="AN157" s="5">
        <v>645000</v>
      </c>
      <c r="AO157" s="5">
        <v>3531787.09</v>
      </c>
      <c r="AP157" s="5">
        <v>550000</v>
      </c>
      <c r="AQ157" s="2">
        <f t="shared" si="38"/>
        <v>4726787.09</v>
      </c>
      <c r="AR157" s="22">
        <v>56750</v>
      </c>
      <c r="AS157" s="22">
        <v>100250</v>
      </c>
      <c r="AT157" s="2">
        <f t="shared" si="39"/>
        <v>12241128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599600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f t="shared" si="41"/>
        <v>599600</v>
      </c>
    </row>
    <row r="158" spans="1:62" ht="12.75">
      <c r="A158" s="28" t="s">
        <v>175</v>
      </c>
      <c r="B158" s="28" t="s">
        <v>859</v>
      </c>
      <c r="C158" s="28" t="s">
        <v>589</v>
      </c>
      <c r="D158" s="2">
        <v>49995500</v>
      </c>
      <c r="E158" s="2">
        <v>111027600</v>
      </c>
      <c r="F158" s="2">
        <f t="shared" si="31"/>
        <v>161023100</v>
      </c>
      <c r="G158" s="2">
        <v>430700</v>
      </c>
      <c r="H158" s="21">
        <f t="shared" si="30"/>
        <v>160592400</v>
      </c>
      <c r="I158" s="2">
        <v>147832</v>
      </c>
      <c r="J158" s="2">
        <f t="shared" si="32"/>
        <v>160740232</v>
      </c>
      <c r="K158" s="1">
        <v>5.642</v>
      </c>
      <c r="L158" s="1">
        <f t="shared" si="33"/>
        <v>2.9834322049596644</v>
      </c>
      <c r="M158" s="2">
        <v>54.58</v>
      </c>
      <c r="O158" s="2">
        <v>0</v>
      </c>
      <c r="P158" s="2">
        <v>143189228</v>
      </c>
      <c r="Q158" s="2">
        <f t="shared" si="42"/>
        <v>303929460</v>
      </c>
      <c r="R158" s="5">
        <v>1699795.29</v>
      </c>
      <c r="S158" s="5"/>
      <c r="T158" s="5">
        <v>2812.83</v>
      </c>
      <c r="U158" s="2">
        <f t="shared" si="34"/>
        <v>1696982.46</v>
      </c>
      <c r="V158" s="5"/>
      <c r="W158" s="2">
        <f t="shared" si="35"/>
        <v>1696982.46</v>
      </c>
      <c r="X158" s="3">
        <v>122737.6</v>
      </c>
      <c r="Y158" s="3">
        <v>0</v>
      </c>
      <c r="Z158" s="3">
        <v>60785.89</v>
      </c>
      <c r="AA158" s="3">
        <v>3145930</v>
      </c>
      <c r="AB158" s="3">
        <v>1796490.18</v>
      </c>
      <c r="AC158" s="3"/>
      <c r="AD158" s="3">
        <v>2244603.26</v>
      </c>
      <c r="AE158" s="3">
        <v>0</v>
      </c>
      <c r="AF158" s="2">
        <f t="shared" si="36"/>
        <v>9067529.39</v>
      </c>
      <c r="AG158" s="3">
        <v>7022300</v>
      </c>
      <c r="AH158" s="3">
        <v>0</v>
      </c>
      <c r="AI158" s="5">
        <v>7624900</v>
      </c>
      <c r="AJ158" s="5">
        <v>8794800</v>
      </c>
      <c r="AK158" s="5">
        <v>0</v>
      </c>
      <c r="AL158" s="5">
        <v>7588000</v>
      </c>
      <c r="AM158" s="2">
        <f t="shared" si="37"/>
        <v>31030000</v>
      </c>
      <c r="AN158" s="5">
        <v>750000</v>
      </c>
      <c r="AO158" s="5">
        <v>1670178.74</v>
      </c>
      <c r="AP158" s="5">
        <v>100000</v>
      </c>
      <c r="AQ158" s="2">
        <f t="shared" si="38"/>
        <v>2520178.74</v>
      </c>
      <c r="AR158" s="22">
        <v>40750</v>
      </c>
      <c r="AS158" s="22">
        <v>56250</v>
      </c>
      <c r="AT158" s="2">
        <f t="shared" si="39"/>
        <v>4764782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430700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f t="shared" si="41"/>
        <v>430700</v>
      </c>
    </row>
    <row r="159" spans="1:62" ht="12.75">
      <c r="A159" s="28" t="s">
        <v>176</v>
      </c>
      <c r="B159" s="28" t="s">
        <v>860</v>
      </c>
      <c r="C159" s="28" t="s">
        <v>589</v>
      </c>
      <c r="D159" s="2">
        <v>41619900</v>
      </c>
      <c r="E159" s="2">
        <v>116744100</v>
      </c>
      <c r="F159" s="2">
        <f t="shared" si="31"/>
        <v>158364000</v>
      </c>
      <c r="G159" s="2">
        <v>549600</v>
      </c>
      <c r="H159" s="21">
        <f t="shared" si="30"/>
        <v>157814400</v>
      </c>
      <c r="I159" s="2">
        <v>3174991</v>
      </c>
      <c r="J159" s="2">
        <f t="shared" si="32"/>
        <v>160989391</v>
      </c>
      <c r="K159" s="1">
        <v>5.049</v>
      </c>
      <c r="L159" s="1">
        <f t="shared" si="33"/>
        <v>2.760409448058999</v>
      </c>
      <c r="M159" s="2">
        <v>55.07</v>
      </c>
      <c r="O159" s="2">
        <v>0</v>
      </c>
      <c r="P159" s="2">
        <v>133455087</v>
      </c>
      <c r="Q159" s="2">
        <f t="shared" si="42"/>
        <v>294444478</v>
      </c>
      <c r="R159" s="5">
        <v>1646748.35</v>
      </c>
      <c r="S159" s="5"/>
      <c r="T159" s="5">
        <v>3112.21</v>
      </c>
      <c r="U159" s="2">
        <f t="shared" si="34"/>
        <v>1643636.1400000001</v>
      </c>
      <c r="V159" s="5"/>
      <c r="W159" s="2">
        <f t="shared" si="35"/>
        <v>1643636.1400000001</v>
      </c>
      <c r="X159" s="3">
        <v>118907.22</v>
      </c>
      <c r="Y159" s="3">
        <v>0</v>
      </c>
      <c r="Z159" s="3">
        <v>58888.9</v>
      </c>
      <c r="AA159" s="3">
        <v>4246685.5</v>
      </c>
      <c r="AB159" s="3">
        <v>0</v>
      </c>
      <c r="AC159" s="3"/>
      <c r="AD159" s="3">
        <v>2059755.43</v>
      </c>
      <c r="AE159" s="3">
        <v>0</v>
      </c>
      <c r="AF159" s="2">
        <f t="shared" si="36"/>
        <v>8127873.1899999995</v>
      </c>
      <c r="AG159" s="3">
        <v>4705300</v>
      </c>
      <c r="AH159" s="3">
        <v>2501400</v>
      </c>
      <c r="AI159" s="5">
        <v>3079000</v>
      </c>
      <c r="AJ159" s="5">
        <v>5932600</v>
      </c>
      <c r="AK159" s="5">
        <v>0</v>
      </c>
      <c r="AL159" s="5">
        <v>6837000</v>
      </c>
      <c r="AM159" s="2">
        <f t="shared" si="37"/>
        <v>23055300</v>
      </c>
      <c r="AN159" s="5">
        <v>700000</v>
      </c>
      <c r="AO159" s="5">
        <v>1212856</v>
      </c>
      <c r="AP159" s="5">
        <v>380000</v>
      </c>
      <c r="AQ159" s="2">
        <f t="shared" si="38"/>
        <v>2292856</v>
      </c>
      <c r="AR159" s="22">
        <v>11250</v>
      </c>
      <c r="AS159" s="22">
        <v>27000</v>
      </c>
      <c r="AT159" s="2">
        <f t="shared" si="39"/>
        <v>4352611.43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209700</v>
      </c>
      <c r="BE159" s="2">
        <v>0</v>
      </c>
      <c r="BF159" s="2">
        <v>0</v>
      </c>
      <c r="BG159" s="2">
        <v>0</v>
      </c>
      <c r="BH159" s="2">
        <v>0</v>
      </c>
      <c r="BI159" s="2">
        <v>339900</v>
      </c>
      <c r="BJ159" s="2">
        <f t="shared" si="41"/>
        <v>549600</v>
      </c>
    </row>
    <row r="160" spans="1:62" ht="12.75">
      <c r="A160" s="28" t="s">
        <v>177</v>
      </c>
      <c r="B160" s="28" t="s">
        <v>861</v>
      </c>
      <c r="C160" s="28" t="s">
        <v>589</v>
      </c>
      <c r="D160" s="2">
        <v>52170200</v>
      </c>
      <c r="E160" s="2">
        <v>122763300</v>
      </c>
      <c r="F160" s="2">
        <f t="shared" si="31"/>
        <v>174933500</v>
      </c>
      <c r="G160" s="2">
        <v>213300</v>
      </c>
      <c r="H160" s="21">
        <f aca="true" t="shared" si="43" ref="H160:H172">+F160-G160</f>
        <v>174720200</v>
      </c>
      <c r="I160" s="2">
        <v>291002</v>
      </c>
      <c r="J160" s="2">
        <f t="shared" si="32"/>
        <v>175011202</v>
      </c>
      <c r="K160" s="1">
        <v>5.837</v>
      </c>
      <c r="L160" s="1">
        <f t="shared" si="33"/>
        <v>3.1409197820972055</v>
      </c>
      <c r="M160" s="2">
        <v>53.94</v>
      </c>
      <c r="O160" s="2">
        <v>0</v>
      </c>
      <c r="P160" s="2">
        <v>150210327</v>
      </c>
      <c r="Q160" s="2">
        <f t="shared" si="42"/>
        <v>325221529</v>
      </c>
      <c r="R160" s="5">
        <v>1818876.07</v>
      </c>
      <c r="S160" s="5"/>
      <c r="T160" s="5">
        <v>1522.64</v>
      </c>
      <c r="U160" s="2">
        <f t="shared" si="34"/>
        <v>1817353.4300000002</v>
      </c>
      <c r="V160" s="5"/>
      <c r="W160" s="2">
        <f t="shared" si="35"/>
        <v>1817353.4300000002</v>
      </c>
      <c r="X160" s="3">
        <v>131336.1</v>
      </c>
      <c r="Y160" s="3">
        <v>0</v>
      </c>
      <c r="Z160" s="3">
        <v>65044.31</v>
      </c>
      <c r="AA160" s="3">
        <v>5305996.5</v>
      </c>
      <c r="AB160" s="3">
        <v>0</v>
      </c>
      <c r="AC160" s="3"/>
      <c r="AD160" s="3">
        <v>2895217</v>
      </c>
      <c r="AE160" s="3">
        <v>0</v>
      </c>
      <c r="AF160" s="2">
        <f t="shared" si="36"/>
        <v>10214947.34</v>
      </c>
      <c r="AG160" s="3">
        <v>3072100</v>
      </c>
      <c r="AH160" s="3">
        <v>924700</v>
      </c>
      <c r="AI160" s="5">
        <v>4736000</v>
      </c>
      <c r="AJ160" s="5">
        <v>4990900</v>
      </c>
      <c r="AK160" s="5">
        <v>0</v>
      </c>
      <c r="AL160" s="5">
        <v>1506400</v>
      </c>
      <c r="AM160" s="2">
        <f t="shared" si="37"/>
        <v>15230100</v>
      </c>
      <c r="AN160" s="5">
        <v>423000</v>
      </c>
      <c r="AO160" s="5">
        <v>1376400.15</v>
      </c>
      <c r="AP160" s="5">
        <v>232382.85</v>
      </c>
      <c r="AQ160" s="2">
        <f t="shared" si="38"/>
        <v>2031783</v>
      </c>
      <c r="AR160" s="22">
        <v>24750</v>
      </c>
      <c r="AS160" s="22">
        <v>61250</v>
      </c>
      <c r="AT160" s="2">
        <f t="shared" si="39"/>
        <v>4927000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213300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f t="shared" si="41"/>
        <v>213300</v>
      </c>
    </row>
    <row r="161" spans="1:62" ht="12.75">
      <c r="A161" s="28" t="s">
        <v>178</v>
      </c>
      <c r="B161" s="28" t="s">
        <v>862</v>
      </c>
      <c r="C161" s="28" t="s">
        <v>589</v>
      </c>
      <c r="D161" s="2">
        <v>60284600</v>
      </c>
      <c r="E161" s="2">
        <v>100274300</v>
      </c>
      <c r="F161" s="2">
        <f t="shared" si="31"/>
        <v>160558900</v>
      </c>
      <c r="G161" s="2">
        <v>338300</v>
      </c>
      <c r="H161" s="21">
        <f t="shared" si="43"/>
        <v>160220600</v>
      </c>
      <c r="I161" s="2">
        <v>159479</v>
      </c>
      <c r="J161" s="2">
        <f t="shared" si="32"/>
        <v>160380079</v>
      </c>
      <c r="K161" s="1">
        <v>5.532</v>
      </c>
      <c r="L161" s="1">
        <f t="shared" si="33"/>
        <v>2.815402205625359</v>
      </c>
      <c r="M161" s="2">
        <v>51.03</v>
      </c>
      <c r="O161" s="2">
        <v>0</v>
      </c>
      <c r="P161" s="2">
        <v>154696730</v>
      </c>
      <c r="Q161" s="2">
        <f t="shared" si="42"/>
        <v>315076809</v>
      </c>
      <c r="R161" s="5">
        <v>1762139.4</v>
      </c>
      <c r="S161" s="5"/>
      <c r="T161" s="5">
        <v>6597.63</v>
      </c>
      <c r="U161" s="2">
        <f t="shared" si="34"/>
        <v>1755541.77</v>
      </c>
      <c r="V161" s="5"/>
      <c r="W161" s="2">
        <f t="shared" si="35"/>
        <v>1755541.77</v>
      </c>
      <c r="X161" s="3">
        <v>127239.3</v>
      </c>
      <c r="Y161" s="3">
        <v>0</v>
      </c>
      <c r="Z161" s="3">
        <v>63015.36</v>
      </c>
      <c r="AA161" s="3">
        <v>4008583</v>
      </c>
      <c r="AB161" s="3">
        <v>0</v>
      </c>
      <c r="AC161" s="3"/>
      <c r="AD161" s="3">
        <v>2916300</v>
      </c>
      <c r="AE161" s="3">
        <v>0</v>
      </c>
      <c r="AF161" s="2">
        <f t="shared" si="36"/>
        <v>8870679.43</v>
      </c>
      <c r="AG161" s="3">
        <v>3246900</v>
      </c>
      <c r="AH161" s="3">
        <v>0</v>
      </c>
      <c r="AI161" s="5">
        <v>3613500</v>
      </c>
      <c r="AJ161" s="5">
        <v>3374200</v>
      </c>
      <c r="AK161" s="5">
        <v>0</v>
      </c>
      <c r="AL161" s="5">
        <v>1114800</v>
      </c>
      <c r="AM161" s="2">
        <f t="shared" si="37"/>
        <v>11349400</v>
      </c>
      <c r="AN161" s="5">
        <v>340000</v>
      </c>
      <c r="AO161" s="5">
        <v>819100</v>
      </c>
      <c r="AP161" s="5">
        <v>180000</v>
      </c>
      <c r="AQ161" s="2">
        <f t="shared" si="38"/>
        <v>1339100</v>
      </c>
      <c r="AR161" s="22">
        <v>16750</v>
      </c>
      <c r="AS161" s="22">
        <v>47500</v>
      </c>
      <c r="AT161" s="2">
        <f t="shared" si="39"/>
        <v>4255400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338300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f t="shared" si="41"/>
        <v>338300</v>
      </c>
    </row>
    <row r="162" spans="1:62" ht="12.75">
      <c r="A162" s="28" t="s">
        <v>179</v>
      </c>
      <c r="B162" s="28" t="s">
        <v>863</v>
      </c>
      <c r="C162" s="28" t="s">
        <v>589</v>
      </c>
      <c r="D162" s="2">
        <v>397379900</v>
      </c>
      <c r="E162" s="2">
        <v>1213472500</v>
      </c>
      <c r="F162" s="2">
        <f t="shared" si="31"/>
        <v>1610852400</v>
      </c>
      <c r="G162" s="2">
        <v>11636100</v>
      </c>
      <c r="H162" s="21">
        <f t="shared" si="43"/>
        <v>1599216300</v>
      </c>
      <c r="I162" s="2">
        <v>2892138</v>
      </c>
      <c r="J162" s="2">
        <f t="shared" si="32"/>
        <v>1602108438</v>
      </c>
      <c r="K162" s="1">
        <v>4.571</v>
      </c>
      <c r="L162" s="1">
        <f t="shared" si="33"/>
        <v>2.4357787293031694</v>
      </c>
      <c r="M162" s="2">
        <v>54.39</v>
      </c>
      <c r="O162" s="2">
        <v>0</v>
      </c>
      <c r="P162" s="2">
        <v>1403917726</v>
      </c>
      <c r="Q162" s="2">
        <f t="shared" si="42"/>
        <v>3006026164</v>
      </c>
      <c r="R162" s="5">
        <v>16811891.51</v>
      </c>
      <c r="S162" s="5"/>
      <c r="T162" s="5">
        <v>64357.84</v>
      </c>
      <c r="U162" s="2">
        <f t="shared" si="34"/>
        <v>16747533.670000002</v>
      </c>
      <c r="V162" s="5"/>
      <c r="W162" s="2">
        <f t="shared" si="35"/>
        <v>16747533.670000002</v>
      </c>
      <c r="X162" s="3">
        <v>0</v>
      </c>
      <c r="Y162" s="3">
        <v>0</v>
      </c>
      <c r="Z162" s="3">
        <v>601205.23</v>
      </c>
      <c r="AA162" s="3">
        <v>36471407</v>
      </c>
      <c r="AB162" s="3">
        <v>0</v>
      </c>
      <c r="AC162" s="3"/>
      <c r="AD162" s="3">
        <v>19400000</v>
      </c>
      <c r="AE162" s="3">
        <v>0</v>
      </c>
      <c r="AF162" s="2">
        <f t="shared" si="36"/>
        <v>73220145.9</v>
      </c>
      <c r="AG162" s="3">
        <v>94584600</v>
      </c>
      <c r="AH162" s="3">
        <v>9819200</v>
      </c>
      <c r="AI162" s="5">
        <v>56668600</v>
      </c>
      <c r="AJ162" s="5">
        <v>43895100</v>
      </c>
      <c r="AK162" s="5">
        <v>6213200</v>
      </c>
      <c r="AL162" s="5">
        <v>43238200</v>
      </c>
      <c r="AM162" s="2">
        <f t="shared" si="37"/>
        <v>254418900</v>
      </c>
      <c r="AN162" s="5">
        <v>1500000</v>
      </c>
      <c r="AO162" s="5">
        <v>12630000</v>
      </c>
      <c r="AP162" s="5">
        <v>2100000</v>
      </c>
      <c r="AQ162" s="2">
        <f t="shared" si="38"/>
        <v>16230000</v>
      </c>
      <c r="AR162" s="22">
        <v>170750</v>
      </c>
      <c r="AS162" s="22">
        <v>288250</v>
      </c>
      <c r="AT162" s="2">
        <f t="shared" si="39"/>
        <v>35630000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3548200</v>
      </c>
      <c r="BE162" s="2">
        <v>0</v>
      </c>
      <c r="BF162" s="2">
        <v>0</v>
      </c>
      <c r="BG162" s="2">
        <v>0</v>
      </c>
      <c r="BH162" s="2">
        <v>0</v>
      </c>
      <c r="BI162" s="2">
        <v>8087900</v>
      </c>
      <c r="BJ162" s="2">
        <f t="shared" si="41"/>
        <v>11636100</v>
      </c>
    </row>
    <row r="163" spans="1:62" ht="12.75">
      <c r="A163" s="28" t="s">
        <v>180</v>
      </c>
      <c r="B163" s="28" t="s">
        <v>864</v>
      </c>
      <c r="C163" s="28" t="s">
        <v>589</v>
      </c>
      <c r="D163" s="2">
        <v>72626600</v>
      </c>
      <c r="E163" s="2">
        <v>203801400</v>
      </c>
      <c r="F163" s="2">
        <f t="shared" si="31"/>
        <v>276428000</v>
      </c>
      <c r="G163" s="2">
        <v>226000</v>
      </c>
      <c r="H163" s="21">
        <f t="shared" si="43"/>
        <v>276202000</v>
      </c>
      <c r="I163" s="2">
        <v>463560</v>
      </c>
      <c r="J163" s="2">
        <f aca="true" t="shared" si="44" ref="J163:J194">+H163+I163</f>
        <v>276665560</v>
      </c>
      <c r="K163" s="1">
        <v>6.186</v>
      </c>
      <c r="L163" s="1">
        <f t="shared" si="33"/>
        <v>3.0654368474089875</v>
      </c>
      <c r="M163" s="2">
        <v>49.6</v>
      </c>
      <c r="O163" s="2">
        <v>0</v>
      </c>
      <c r="P163" s="2">
        <v>281619404</v>
      </c>
      <c r="Q163" s="2">
        <f t="shared" si="42"/>
        <v>558284964</v>
      </c>
      <c r="R163" s="5">
        <v>3122336.84</v>
      </c>
      <c r="S163" s="5"/>
      <c r="T163" s="5">
        <v>901.56</v>
      </c>
      <c r="U163" s="2">
        <f t="shared" si="34"/>
        <v>3121435.28</v>
      </c>
      <c r="V163" s="5"/>
      <c r="W163" s="2">
        <f t="shared" si="35"/>
        <v>3121435.28</v>
      </c>
      <c r="X163" s="3">
        <v>225455.46</v>
      </c>
      <c r="Y163" s="3">
        <v>0</v>
      </c>
      <c r="Z163" s="3">
        <v>111656.99</v>
      </c>
      <c r="AA163" s="3">
        <v>9846756</v>
      </c>
      <c r="AB163" s="3">
        <v>0</v>
      </c>
      <c r="AC163" s="3"/>
      <c r="AD163" s="3">
        <v>3808569.27</v>
      </c>
      <c r="AE163" s="3">
        <v>0</v>
      </c>
      <c r="AF163" s="2">
        <f t="shared" si="36"/>
        <v>17113873</v>
      </c>
      <c r="AG163" s="3">
        <v>32195800</v>
      </c>
      <c r="AH163" s="3">
        <v>1502800</v>
      </c>
      <c r="AI163" s="5">
        <v>13589280</v>
      </c>
      <c r="AJ163" s="5">
        <v>5371900</v>
      </c>
      <c r="AK163" s="5">
        <v>0</v>
      </c>
      <c r="AL163" s="5">
        <v>22155900</v>
      </c>
      <c r="AM163" s="2">
        <f t="shared" si="37"/>
        <v>74815680</v>
      </c>
      <c r="AN163" s="5">
        <v>825000</v>
      </c>
      <c r="AO163" s="5">
        <v>2251128.85</v>
      </c>
      <c r="AP163" s="5">
        <v>625000</v>
      </c>
      <c r="AQ163" s="2">
        <f t="shared" si="38"/>
        <v>3701128.85</v>
      </c>
      <c r="AR163" s="22">
        <v>34000</v>
      </c>
      <c r="AS163" s="22">
        <v>73250</v>
      </c>
      <c r="AT163" s="2">
        <f t="shared" si="39"/>
        <v>7509698.12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226000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f t="shared" si="41"/>
        <v>226000</v>
      </c>
    </row>
    <row r="164" spans="1:62" ht="12.75">
      <c r="A164" s="28" t="s">
        <v>181</v>
      </c>
      <c r="B164" s="28" t="s">
        <v>865</v>
      </c>
      <c r="C164" s="28" t="s">
        <v>589</v>
      </c>
      <c r="D164" s="2">
        <v>19569700</v>
      </c>
      <c r="E164" s="2">
        <v>19243100</v>
      </c>
      <c r="F164" s="2">
        <f t="shared" si="31"/>
        <v>38812800</v>
      </c>
      <c r="G164" s="2">
        <v>0</v>
      </c>
      <c r="H164" s="21">
        <f t="shared" si="43"/>
        <v>38812800</v>
      </c>
      <c r="I164" s="2">
        <v>71485</v>
      </c>
      <c r="J164" s="2">
        <f t="shared" si="44"/>
        <v>38884285</v>
      </c>
      <c r="K164" s="1">
        <v>1.356</v>
      </c>
      <c r="L164" s="1">
        <f t="shared" si="33"/>
        <v>1.3709493133184936</v>
      </c>
      <c r="M164" s="2">
        <v>101.35</v>
      </c>
      <c r="O164" s="2">
        <v>448271</v>
      </c>
      <c r="P164" s="2">
        <v>0</v>
      </c>
      <c r="Q164" s="2">
        <f t="shared" si="42"/>
        <v>38436014</v>
      </c>
      <c r="R164" s="5">
        <v>214962.23</v>
      </c>
      <c r="S164" s="5"/>
      <c r="T164" s="5">
        <v>0</v>
      </c>
      <c r="U164" s="2">
        <f t="shared" si="34"/>
        <v>214962.23</v>
      </c>
      <c r="V164" s="5"/>
      <c r="W164" s="2">
        <f t="shared" si="35"/>
        <v>214962.23</v>
      </c>
      <c r="X164" s="3">
        <v>15521.84</v>
      </c>
      <c r="Y164" s="3">
        <v>0</v>
      </c>
      <c r="Z164" s="3">
        <v>7687.2</v>
      </c>
      <c r="AA164" s="3">
        <v>0</v>
      </c>
      <c r="AB164" s="3">
        <v>0</v>
      </c>
      <c r="AC164" s="3"/>
      <c r="AD164" s="3">
        <v>288767</v>
      </c>
      <c r="AE164" s="3">
        <v>0</v>
      </c>
      <c r="AF164" s="2">
        <f t="shared" si="36"/>
        <v>526938.27</v>
      </c>
      <c r="AG164" s="3">
        <v>0</v>
      </c>
      <c r="AH164" s="3">
        <v>0</v>
      </c>
      <c r="AI164" s="5">
        <v>0</v>
      </c>
      <c r="AJ164" s="5">
        <v>0</v>
      </c>
      <c r="AK164" s="5">
        <v>0</v>
      </c>
      <c r="AL164" s="5">
        <v>111400</v>
      </c>
      <c r="AM164" s="2">
        <f t="shared" si="37"/>
        <v>111400</v>
      </c>
      <c r="AN164" s="5">
        <v>15500</v>
      </c>
      <c r="AO164" s="5">
        <v>105278</v>
      </c>
      <c r="AP164" s="5">
        <v>0</v>
      </c>
      <c r="AQ164" s="2">
        <f t="shared" si="38"/>
        <v>120778</v>
      </c>
      <c r="AR164" s="22">
        <v>0</v>
      </c>
      <c r="AS164" s="22">
        <v>0</v>
      </c>
      <c r="AT164" s="2">
        <f t="shared" si="39"/>
        <v>409545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f t="shared" si="41"/>
        <v>0</v>
      </c>
    </row>
    <row r="165" spans="1:62" ht="12.75">
      <c r="A165" s="28" t="s">
        <v>182</v>
      </c>
      <c r="B165" s="28" t="s">
        <v>866</v>
      </c>
      <c r="C165" s="28" t="s">
        <v>589</v>
      </c>
      <c r="D165" s="2">
        <v>96645900</v>
      </c>
      <c r="E165" s="2">
        <v>239547900</v>
      </c>
      <c r="F165" s="2">
        <f t="shared" si="31"/>
        <v>336193800</v>
      </c>
      <c r="G165" s="2">
        <v>0</v>
      </c>
      <c r="H165" s="21">
        <f t="shared" si="43"/>
        <v>336193800</v>
      </c>
      <c r="I165" s="2">
        <v>945824</v>
      </c>
      <c r="J165" s="2">
        <f t="shared" si="44"/>
        <v>337139624</v>
      </c>
      <c r="K165" s="1">
        <v>5.047</v>
      </c>
      <c r="L165" s="1">
        <f t="shared" si="33"/>
        <v>2.77544352085536</v>
      </c>
      <c r="M165" s="2">
        <v>55.15</v>
      </c>
      <c r="O165" s="2">
        <v>0</v>
      </c>
      <c r="P165" s="2">
        <v>275858213</v>
      </c>
      <c r="Q165" s="2">
        <f t="shared" si="42"/>
        <v>612997837</v>
      </c>
      <c r="R165" s="5">
        <v>3428331.15</v>
      </c>
      <c r="S165" s="5"/>
      <c r="T165" s="5">
        <v>47.07</v>
      </c>
      <c r="U165" s="2">
        <f t="shared" si="34"/>
        <v>3428284.08</v>
      </c>
      <c r="V165" s="5"/>
      <c r="W165" s="2">
        <f t="shared" si="35"/>
        <v>3428284.08</v>
      </c>
      <c r="X165" s="3">
        <v>0</v>
      </c>
      <c r="Y165" s="3">
        <v>0</v>
      </c>
      <c r="Z165" s="3">
        <v>122599.57</v>
      </c>
      <c r="AA165" s="3">
        <v>6094192</v>
      </c>
      <c r="AB165" s="3">
        <v>2827020.05</v>
      </c>
      <c r="AC165" s="3"/>
      <c r="AD165" s="3">
        <v>4541313.05</v>
      </c>
      <c r="AE165" s="3">
        <v>0</v>
      </c>
      <c r="AF165" s="2">
        <f t="shared" si="36"/>
        <v>17013408.75</v>
      </c>
      <c r="AG165" s="3">
        <v>25366200</v>
      </c>
      <c r="AH165" s="3">
        <v>0</v>
      </c>
      <c r="AI165" s="5">
        <v>9420200</v>
      </c>
      <c r="AJ165" s="5">
        <v>6179600</v>
      </c>
      <c r="AK165" s="5">
        <v>0</v>
      </c>
      <c r="AL165" s="5">
        <v>2806300</v>
      </c>
      <c r="AM165" s="2">
        <f t="shared" si="37"/>
        <v>43772300</v>
      </c>
      <c r="AN165" s="5">
        <v>100000</v>
      </c>
      <c r="AO165" s="5">
        <v>2495586.63</v>
      </c>
      <c r="AP165" s="5">
        <v>250000</v>
      </c>
      <c r="AQ165" s="2">
        <f t="shared" si="38"/>
        <v>2845586.63</v>
      </c>
      <c r="AR165" s="22">
        <v>67250</v>
      </c>
      <c r="AS165" s="22">
        <v>116750</v>
      </c>
      <c r="AT165" s="2">
        <f t="shared" si="39"/>
        <v>7386899.68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f t="shared" si="41"/>
        <v>0</v>
      </c>
    </row>
    <row r="166" spans="1:62" ht="12.75">
      <c r="A166" s="28" t="s">
        <v>183</v>
      </c>
      <c r="B166" s="28" t="s">
        <v>867</v>
      </c>
      <c r="C166" s="28" t="s">
        <v>589</v>
      </c>
      <c r="D166" s="2">
        <v>120243600</v>
      </c>
      <c r="E166" s="2">
        <v>226298200</v>
      </c>
      <c r="F166" s="2">
        <f t="shared" si="31"/>
        <v>346541800</v>
      </c>
      <c r="G166" s="2">
        <v>940300</v>
      </c>
      <c r="H166" s="21">
        <f t="shared" si="43"/>
        <v>345601500</v>
      </c>
      <c r="I166" s="2">
        <v>520073</v>
      </c>
      <c r="J166" s="2">
        <f t="shared" si="44"/>
        <v>346121573</v>
      </c>
      <c r="K166" s="1">
        <v>3.071</v>
      </c>
      <c r="L166" s="1">
        <f t="shared" si="33"/>
        <v>3.083322456285751</v>
      </c>
      <c r="M166" s="2">
        <v>100.81</v>
      </c>
      <c r="O166" s="2">
        <v>1458498</v>
      </c>
      <c r="P166" s="2">
        <v>0</v>
      </c>
      <c r="Q166" s="2">
        <f t="shared" si="42"/>
        <v>344663075</v>
      </c>
      <c r="R166" s="5">
        <v>1927607.38</v>
      </c>
      <c r="S166" s="5"/>
      <c r="T166" s="5">
        <v>372.78</v>
      </c>
      <c r="U166" s="2">
        <f t="shared" si="34"/>
        <v>1927234.5999999999</v>
      </c>
      <c r="V166" s="5"/>
      <c r="W166" s="2">
        <f t="shared" si="35"/>
        <v>1927234.5999999999</v>
      </c>
      <c r="X166" s="3">
        <v>139187.29</v>
      </c>
      <c r="Y166" s="3">
        <v>0</v>
      </c>
      <c r="Z166" s="3">
        <v>68932.62</v>
      </c>
      <c r="AA166" s="3">
        <v>3455816.5</v>
      </c>
      <c r="AB166" s="3">
        <v>2218552.98</v>
      </c>
      <c r="AC166" s="3"/>
      <c r="AD166" s="3">
        <v>2817350</v>
      </c>
      <c r="AE166" s="3">
        <v>0</v>
      </c>
      <c r="AF166" s="2">
        <f t="shared" si="36"/>
        <v>10627073.99</v>
      </c>
      <c r="AG166" s="3">
        <v>10839000</v>
      </c>
      <c r="AH166" s="3">
        <v>0</v>
      </c>
      <c r="AI166" s="5">
        <v>9453100</v>
      </c>
      <c r="AJ166" s="5">
        <v>7537320</v>
      </c>
      <c r="AK166" s="5">
        <v>0</v>
      </c>
      <c r="AL166" s="5">
        <v>12806400</v>
      </c>
      <c r="AM166" s="2">
        <f t="shared" si="37"/>
        <v>40635820</v>
      </c>
      <c r="AN166" s="5">
        <v>200000</v>
      </c>
      <c r="AO166" s="5">
        <v>1943324.6</v>
      </c>
      <c r="AP166" s="5">
        <v>365824.4</v>
      </c>
      <c r="AQ166" s="2">
        <f t="shared" si="38"/>
        <v>2509149</v>
      </c>
      <c r="AR166" s="22">
        <v>36000</v>
      </c>
      <c r="AS166" s="22">
        <v>62750</v>
      </c>
      <c r="AT166" s="2">
        <f t="shared" si="39"/>
        <v>5326499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216600</v>
      </c>
      <c r="BD166" s="2">
        <v>723700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f t="shared" si="41"/>
        <v>940300</v>
      </c>
    </row>
    <row r="167" spans="1:62" ht="12.75">
      <c r="A167" s="28" t="s">
        <v>184</v>
      </c>
      <c r="B167" s="28" t="s">
        <v>868</v>
      </c>
      <c r="C167" s="28" t="s">
        <v>589</v>
      </c>
      <c r="D167" s="2">
        <v>83885400</v>
      </c>
      <c r="E167" s="2">
        <v>204201400</v>
      </c>
      <c r="F167" s="2">
        <f t="shared" si="31"/>
        <v>288086800</v>
      </c>
      <c r="G167" s="2">
        <v>1706100</v>
      </c>
      <c r="H167" s="21">
        <f t="shared" si="43"/>
        <v>286380700</v>
      </c>
      <c r="I167" s="2">
        <v>553109</v>
      </c>
      <c r="J167" s="2">
        <f t="shared" si="44"/>
        <v>286933809</v>
      </c>
      <c r="K167" s="1">
        <v>5.317</v>
      </c>
      <c r="L167" s="1">
        <f t="shared" si="33"/>
        <v>2.985198465934777</v>
      </c>
      <c r="M167" s="2">
        <v>56.31</v>
      </c>
      <c r="O167" s="2">
        <v>0</v>
      </c>
      <c r="P167" s="2">
        <v>224121124</v>
      </c>
      <c r="Q167" s="2">
        <f t="shared" si="42"/>
        <v>511054933</v>
      </c>
      <c r="R167" s="5">
        <v>2858192.05</v>
      </c>
      <c r="S167" s="5"/>
      <c r="T167" s="5">
        <v>7057.39</v>
      </c>
      <c r="U167" s="2">
        <f t="shared" si="34"/>
        <v>2851134.6599999997</v>
      </c>
      <c r="V167" s="5"/>
      <c r="W167" s="2">
        <f t="shared" si="35"/>
        <v>2851134.6599999997</v>
      </c>
      <c r="X167" s="3">
        <v>0</v>
      </c>
      <c r="Y167" s="3">
        <v>0</v>
      </c>
      <c r="Z167" s="3">
        <v>102210.99</v>
      </c>
      <c r="AA167" s="3">
        <v>5809965</v>
      </c>
      <c r="AB167" s="3">
        <v>3193807.84</v>
      </c>
      <c r="AC167" s="3"/>
      <c r="AD167" s="3">
        <v>3270192.15</v>
      </c>
      <c r="AE167" s="3">
        <v>28693.38</v>
      </c>
      <c r="AF167" s="2">
        <f t="shared" si="36"/>
        <v>15256004.020000001</v>
      </c>
      <c r="AG167" s="3">
        <v>59722100</v>
      </c>
      <c r="AH167" s="3">
        <v>0</v>
      </c>
      <c r="AI167" s="5">
        <v>6585000</v>
      </c>
      <c r="AJ167" s="5">
        <v>40591400</v>
      </c>
      <c r="AK167" s="5">
        <v>0</v>
      </c>
      <c r="AL167" s="5">
        <v>7099200</v>
      </c>
      <c r="AM167" s="2">
        <f t="shared" si="37"/>
        <v>113997700</v>
      </c>
      <c r="AN167" s="5">
        <v>472000</v>
      </c>
      <c r="AO167" s="5">
        <v>1736646.43</v>
      </c>
      <c r="AP167" s="5">
        <v>350000</v>
      </c>
      <c r="AQ167" s="2">
        <f t="shared" si="38"/>
        <v>2558646.4299999997</v>
      </c>
      <c r="AR167" s="22">
        <v>28500</v>
      </c>
      <c r="AS167" s="22">
        <v>97250</v>
      </c>
      <c r="AT167" s="2">
        <f t="shared" si="39"/>
        <v>5828838.58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1706100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f t="shared" si="41"/>
        <v>1706100</v>
      </c>
    </row>
    <row r="168" spans="1:62" ht="12.75">
      <c r="A168" s="28" t="s">
        <v>185</v>
      </c>
      <c r="B168" s="28" t="s">
        <v>869</v>
      </c>
      <c r="C168" s="28" t="s">
        <v>589</v>
      </c>
      <c r="D168" s="2">
        <v>9138000</v>
      </c>
      <c r="E168" s="2">
        <v>7417200</v>
      </c>
      <c r="F168" s="2">
        <f t="shared" si="31"/>
        <v>16555200</v>
      </c>
      <c r="G168" s="2">
        <v>0</v>
      </c>
      <c r="H168" s="21">
        <f t="shared" si="43"/>
        <v>16555200</v>
      </c>
      <c r="I168" s="2">
        <v>2497</v>
      </c>
      <c r="J168" s="2">
        <f t="shared" si="44"/>
        <v>16557697</v>
      </c>
      <c r="K168" s="1">
        <v>1.181</v>
      </c>
      <c r="L168" s="1">
        <f t="shared" si="33"/>
        <v>1.225368340828092</v>
      </c>
      <c r="M168" s="2">
        <v>105.04</v>
      </c>
      <c r="O168" s="2">
        <v>611664</v>
      </c>
      <c r="P168" s="2">
        <v>0</v>
      </c>
      <c r="Q168" s="2">
        <f t="shared" si="42"/>
        <v>15946033</v>
      </c>
      <c r="R168" s="5">
        <v>89181.85</v>
      </c>
      <c r="S168" s="5"/>
      <c r="T168" s="5">
        <v>0</v>
      </c>
      <c r="U168" s="2">
        <f t="shared" si="34"/>
        <v>89181.85</v>
      </c>
      <c r="V168" s="5"/>
      <c r="W168" s="2">
        <f t="shared" si="35"/>
        <v>89181.85</v>
      </c>
      <c r="X168" s="3">
        <v>6439.58</v>
      </c>
      <c r="Y168" s="3">
        <v>0</v>
      </c>
      <c r="Z168" s="3">
        <v>3189.21</v>
      </c>
      <c r="AA168" s="3">
        <v>0</v>
      </c>
      <c r="AB168" s="3">
        <v>0</v>
      </c>
      <c r="AC168" s="3"/>
      <c r="AD168" s="3">
        <v>96587</v>
      </c>
      <c r="AE168" s="3">
        <v>0</v>
      </c>
      <c r="AF168" s="2">
        <f t="shared" si="36"/>
        <v>195397.64</v>
      </c>
      <c r="AG168" s="3">
        <v>0</v>
      </c>
      <c r="AH168" s="3">
        <v>0</v>
      </c>
      <c r="AI168" s="5">
        <v>312500</v>
      </c>
      <c r="AJ168" s="5">
        <v>0</v>
      </c>
      <c r="AK168" s="5">
        <v>0</v>
      </c>
      <c r="AL168" s="5">
        <v>0</v>
      </c>
      <c r="AM168" s="2">
        <f t="shared" si="37"/>
        <v>312500</v>
      </c>
      <c r="AN168" s="5">
        <v>20714</v>
      </c>
      <c r="AO168" s="5">
        <v>3316</v>
      </c>
      <c r="AP168" s="5">
        <v>0</v>
      </c>
      <c r="AQ168" s="2">
        <f t="shared" si="38"/>
        <v>24030</v>
      </c>
      <c r="AR168" s="22">
        <v>0</v>
      </c>
      <c r="AS168" s="22">
        <v>0</v>
      </c>
      <c r="AT168" s="2">
        <f t="shared" si="39"/>
        <v>120617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f t="shared" si="41"/>
        <v>0</v>
      </c>
    </row>
    <row r="169" spans="1:62" ht="12.75">
      <c r="A169" s="28" t="s">
        <v>186</v>
      </c>
      <c r="B169" s="28" t="s">
        <v>870</v>
      </c>
      <c r="C169" s="28" t="s">
        <v>589</v>
      </c>
      <c r="D169" s="2">
        <v>1501482305</v>
      </c>
      <c r="E169" s="2">
        <v>2389242291</v>
      </c>
      <c r="F169" s="2">
        <f t="shared" si="31"/>
        <v>3890724596</v>
      </c>
      <c r="G169" s="2">
        <v>1727000</v>
      </c>
      <c r="H169" s="21">
        <f t="shared" si="43"/>
        <v>3888997596</v>
      </c>
      <c r="I169" s="2">
        <v>6250830</v>
      </c>
      <c r="J169" s="2">
        <f t="shared" si="44"/>
        <v>3895248426</v>
      </c>
      <c r="K169" s="1">
        <v>2.478</v>
      </c>
      <c r="L169" s="1">
        <f t="shared" si="33"/>
        <v>2.435048174643846</v>
      </c>
      <c r="M169" s="2">
        <v>98.42</v>
      </c>
      <c r="O169" s="2">
        <v>0</v>
      </c>
      <c r="P169" s="2">
        <v>68702519</v>
      </c>
      <c r="Q169" s="2">
        <f t="shared" si="42"/>
        <v>3963950945</v>
      </c>
      <c r="R169" s="5">
        <v>22169305.78</v>
      </c>
      <c r="S169" s="5"/>
      <c r="T169" s="5">
        <v>55869.42</v>
      </c>
      <c r="U169" s="2">
        <f t="shared" si="34"/>
        <v>22113436.36</v>
      </c>
      <c r="V169" s="5"/>
      <c r="W169" s="2">
        <f t="shared" si="35"/>
        <v>22113436.36</v>
      </c>
      <c r="X169" s="3">
        <v>1600785.3</v>
      </c>
      <c r="Y169" s="3">
        <v>0</v>
      </c>
      <c r="Z169" s="3">
        <v>792790.19</v>
      </c>
      <c r="AA169" s="3">
        <v>38992607</v>
      </c>
      <c r="AB169" s="3">
        <v>16903571.28</v>
      </c>
      <c r="AC169" s="3"/>
      <c r="AD169" s="3">
        <v>15341877</v>
      </c>
      <c r="AE169" s="3">
        <v>779048</v>
      </c>
      <c r="AF169" s="2">
        <f t="shared" si="36"/>
        <v>96524115.13</v>
      </c>
      <c r="AG169" s="3">
        <v>86273900</v>
      </c>
      <c r="AH169" s="3">
        <v>394000</v>
      </c>
      <c r="AI169" s="5">
        <v>52900600</v>
      </c>
      <c r="AJ169" s="5">
        <v>87178200</v>
      </c>
      <c r="AK169" s="5">
        <v>90100</v>
      </c>
      <c r="AL169" s="5">
        <v>103054200</v>
      </c>
      <c r="AM169" s="2">
        <f t="shared" si="37"/>
        <v>329891000</v>
      </c>
      <c r="AN169" s="5">
        <v>1580000</v>
      </c>
      <c r="AO169" s="5">
        <v>6498122.7</v>
      </c>
      <c r="AP169" s="5">
        <v>1470000.3</v>
      </c>
      <c r="AQ169" s="2">
        <f t="shared" si="38"/>
        <v>9548123</v>
      </c>
      <c r="AR169" s="22">
        <v>29750</v>
      </c>
      <c r="AS169" s="22">
        <v>133875</v>
      </c>
      <c r="AT169" s="2">
        <f t="shared" si="39"/>
        <v>24890000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1727000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f t="shared" si="41"/>
        <v>1727000</v>
      </c>
    </row>
    <row r="170" spans="1:62" ht="12.75">
      <c r="A170" s="28" t="s">
        <v>187</v>
      </c>
      <c r="B170" s="28" t="s">
        <v>871</v>
      </c>
      <c r="C170" s="28" t="s">
        <v>589</v>
      </c>
      <c r="D170" s="2">
        <v>133928600</v>
      </c>
      <c r="E170" s="2">
        <v>337655200</v>
      </c>
      <c r="F170" s="2">
        <f t="shared" si="31"/>
        <v>471583800</v>
      </c>
      <c r="G170" s="2">
        <v>79000</v>
      </c>
      <c r="H170" s="21">
        <f t="shared" si="43"/>
        <v>471504800</v>
      </c>
      <c r="I170" s="2">
        <v>1478184</v>
      </c>
      <c r="J170" s="2">
        <f t="shared" si="44"/>
        <v>472982984</v>
      </c>
      <c r="K170" s="1">
        <v>4.925</v>
      </c>
      <c r="L170" s="1">
        <f t="shared" si="33"/>
        <v>2.495819404103871</v>
      </c>
      <c r="M170" s="2">
        <v>50.66</v>
      </c>
      <c r="O170" s="2">
        <v>0</v>
      </c>
      <c r="P170" s="2">
        <v>460348435</v>
      </c>
      <c r="Q170" s="2">
        <f t="shared" si="42"/>
        <v>933331419</v>
      </c>
      <c r="R170" s="5">
        <v>5219870.25</v>
      </c>
      <c r="S170" s="5"/>
      <c r="T170" s="5">
        <v>77985.29</v>
      </c>
      <c r="U170" s="2">
        <f t="shared" si="34"/>
        <v>5141884.96</v>
      </c>
      <c r="V170" s="5"/>
      <c r="W170" s="2">
        <f t="shared" si="35"/>
        <v>5141884.96</v>
      </c>
      <c r="X170" s="3">
        <v>0</v>
      </c>
      <c r="Y170" s="3">
        <v>0</v>
      </c>
      <c r="Z170" s="3">
        <v>186666.28</v>
      </c>
      <c r="AA170" s="3">
        <v>12072540</v>
      </c>
      <c r="AB170" s="3">
        <v>0</v>
      </c>
      <c r="AC170" s="3"/>
      <c r="AD170" s="3">
        <v>5893175.42</v>
      </c>
      <c r="AE170" s="3">
        <v>0</v>
      </c>
      <c r="AF170" s="2">
        <f t="shared" si="36"/>
        <v>23294266.660000004</v>
      </c>
      <c r="AG170" s="3">
        <v>14708400</v>
      </c>
      <c r="AH170" s="3">
        <v>7555900</v>
      </c>
      <c r="AI170" s="5">
        <v>20065900</v>
      </c>
      <c r="AJ170" s="5">
        <v>4759100</v>
      </c>
      <c r="AK170" s="5">
        <v>251100</v>
      </c>
      <c r="AL170" s="5">
        <v>5424900</v>
      </c>
      <c r="AM170" s="2">
        <f t="shared" si="37"/>
        <v>52765300</v>
      </c>
      <c r="AN170" s="5">
        <v>995000</v>
      </c>
      <c r="AO170" s="5">
        <v>2777258.24</v>
      </c>
      <c r="AP170" s="5">
        <v>525000</v>
      </c>
      <c r="AQ170" s="2">
        <f t="shared" si="38"/>
        <v>4297258.24</v>
      </c>
      <c r="AR170" s="22">
        <v>35750</v>
      </c>
      <c r="AS170" s="22">
        <v>107750</v>
      </c>
      <c r="AT170" s="2">
        <f t="shared" si="39"/>
        <v>10190433.66</v>
      </c>
      <c r="AU170" s="23">
        <v>0</v>
      </c>
      <c r="AV170" s="2">
        <v>79000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f>SUM(AV170:BI170)</f>
        <v>79000</v>
      </c>
    </row>
    <row r="171" spans="1:62" ht="12.75">
      <c r="A171" s="28" t="s">
        <v>188</v>
      </c>
      <c r="B171" s="28" t="s">
        <v>872</v>
      </c>
      <c r="C171" s="28" t="s">
        <v>589</v>
      </c>
      <c r="D171" s="2">
        <v>332892470</v>
      </c>
      <c r="E171" s="2">
        <v>1238570700</v>
      </c>
      <c r="F171" s="2">
        <f t="shared" si="31"/>
        <v>1571463170</v>
      </c>
      <c r="G171" s="2">
        <v>19497700</v>
      </c>
      <c r="H171" s="21">
        <f t="shared" si="43"/>
        <v>1551965470</v>
      </c>
      <c r="I171" s="2">
        <v>4015880</v>
      </c>
      <c r="J171" s="2">
        <f t="shared" si="44"/>
        <v>1555981350</v>
      </c>
      <c r="K171" s="1">
        <v>4.731</v>
      </c>
      <c r="L171" s="1">
        <f t="shared" si="33"/>
        <v>2.3203200447902987</v>
      </c>
      <c r="M171" s="2">
        <v>49.37</v>
      </c>
      <c r="O171" s="2">
        <v>0</v>
      </c>
      <c r="P171" s="2">
        <v>1616355619</v>
      </c>
      <c r="Q171" s="2">
        <f t="shared" si="42"/>
        <v>3172336969</v>
      </c>
      <c r="R171" s="5">
        <v>17742022.87</v>
      </c>
      <c r="S171" s="5"/>
      <c r="T171" s="5">
        <v>22499.71</v>
      </c>
      <c r="U171" s="2">
        <f t="shared" si="34"/>
        <v>17719523.16</v>
      </c>
      <c r="V171" s="5"/>
      <c r="W171" s="2">
        <f t="shared" si="35"/>
        <v>17719523.16</v>
      </c>
      <c r="X171" s="3">
        <v>1281103.24</v>
      </c>
      <c r="Y171" s="3">
        <v>0</v>
      </c>
      <c r="Z171" s="3">
        <v>634467.39</v>
      </c>
      <c r="AA171" s="3">
        <v>41804036</v>
      </c>
      <c r="AB171" s="3">
        <v>0</v>
      </c>
      <c r="AC171" s="3"/>
      <c r="AD171" s="3">
        <v>12169240.79</v>
      </c>
      <c r="AE171" s="3">
        <v>0</v>
      </c>
      <c r="AF171" s="2">
        <f t="shared" si="36"/>
        <v>73608370.58</v>
      </c>
      <c r="AG171" s="3">
        <v>46857400</v>
      </c>
      <c r="AH171" s="3">
        <v>563800</v>
      </c>
      <c r="AI171" s="5">
        <v>156552900</v>
      </c>
      <c r="AJ171" s="5">
        <v>8806900</v>
      </c>
      <c r="AK171" s="5">
        <v>109700</v>
      </c>
      <c r="AL171" s="5">
        <v>56126900</v>
      </c>
      <c r="AM171" s="2">
        <f t="shared" si="37"/>
        <v>269017600</v>
      </c>
      <c r="AN171" s="5">
        <v>1825000</v>
      </c>
      <c r="AO171" s="5">
        <v>11972364.21</v>
      </c>
      <c r="AP171" s="5">
        <v>2550000</v>
      </c>
      <c r="AQ171" s="2">
        <f t="shared" si="38"/>
        <v>16347364.21</v>
      </c>
      <c r="AR171" s="22">
        <v>130500</v>
      </c>
      <c r="AS171" s="22">
        <v>259000</v>
      </c>
      <c r="AT171" s="2">
        <f t="shared" si="39"/>
        <v>28516605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19497700</v>
      </c>
      <c r="BJ171" s="2">
        <f aca="true" t="shared" si="45" ref="BJ171:BJ234">SUM(AU171:BI171)</f>
        <v>19497700</v>
      </c>
    </row>
    <row r="172" spans="1:62" ht="12.75">
      <c r="A172" s="28" t="s">
        <v>189</v>
      </c>
      <c r="B172" s="28" t="s">
        <v>873</v>
      </c>
      <c r="C172" s="28" t="s">
        <v>589</v>
      </c>
      <c r="D172" s="2">
        <v>13287600</v>
      </c>
      <c r="E172" s="2">
        <v>37069050</v>
      </c>
      <c r="F172" s="2">
        <f t="shared" si="31"/>
        <v>50356650</v>
      </c>
      <c r="G172" s="2">
        <v>0</v>
      </c>
      <c r="H172" s="21">
        <f t="shared" si="43"/>
        <v>50356650</v>
      </c>
      <c r="I172" s="2">
        <v>32246</v>
      </c>
      <c r="J172" s="2">
        <f t="shared" si="44"/>
        <v>50388896</v>
      </c>
      <c r="K172" s="1">
        <v>7.866</v>
      </c>
      <c r="L172" s="1">
        <f t="shared" si="33"/>
        <v>3.702910233409465</v>
      </c>
      <c r="M172" s="2">
        <v>47.17</v>
      </c>
      <c r="O172" s="2">
        <v>0</v>
      </c>
      <c r="P172" s="2">
        <v>56643653</v>
      </c>
      <c r="Q172" s="2">
        <f t="shared" si="42"/>
        <v>107032549</v>
      </c>
      <c r="R172" s="5">
        <v>598604.64</v>
      </c>
      <c r="S172" s="5"/>
      <c r="T172" s="5">
        <v>131.31</v>
      </c>
      <c r="U172" s="2">
        <f t="shared" si="34"/>
        <v>598473.33</v>
      </c>
      <c r="V172" s="5"/>
      <c r="W172" s="2">
        <f t="shared" si="35"/>
        <v>598473.33</v>
      </c>
      <c r="X172" s="3">
        <v>43223.93</v>
      </c>
      <c r="Y172" s="3">
        <v>0</v>
      </c>
      <c r="Z172" s="3">
        <v>21406.51</v>
      </c>
      <c r="AA172" s="3">
        <v>1781932.5</v>
      </c>
      <c r="AB172" s="3">
        <v>0</v>
      </c>
      <c r="AC172" s="3"/>
      <c r="AD172" s="3">
        <v>1518282.94</v>
      </c>
      <c r="AE172" s="3">
        <v>0</v>
      </c>
      <c r="AF172" s="2">
        <f t="shared" si="36"/>
        <v>3963319.21</v>
      </c>
      <c r="AG172" s="3">
        <v>2158500</v>
      </c>
      <c r="AH172" s="3">
        <v>15000</v>
      </c>
      <c r="AI172" s="5">
        <v>1494500</v>
      </c>
      <c r="AJ172" s="5">
        <v>890500</v>
      </c>
      <c r="AK172" s="5">
        <v>0</v>
      </c>
      <c r="AL172" s="5">
        <v>175600</v>
      </c>
      <c r="AM172" s="2">
        <f t="shared" si="37"/>
        <v>4734100</v>
      </c>
      <c r="AN172" s="5">
        <v>180000</v>
      </c>
      <c r="AO172" s="5">
        <v>852395.66</v>
      </c>
      <c r="AP172" s="5">
        <v>235000</v>
      </c>
      <c r="AQ172" s="2">
        <f t="shared" si="38"/>
        <v>1267395.6600000001</v>
      </c>
      <c r="AR172" s="22">
        <v>14000</v>
      </c>
      <c r="AS172" s="22">
        <v>13250</v>
      </c>
      <c r="AT172" s="2">
        <f t="shared" si="39"/>
        <v>2785678.6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f t="shared" si="45"/>
        <v>0</v>
      </c>
    </row>
    <row r="173" spans="1:62" ht="12.75">
      <c r="A173" s="28" t="s">
        <v>190</v>
      </c>
      <c r="B173" s="28" t="s">
        <v>874</v>
      </c>
      <c r="C173" s="28" t="s">
        <v>590</v>
      </c>
      <c r="D173" s="18">
        <v>6948540400</v>
      </c>
      <c r="E173" s="5">
        <v>1827727700</v>
      </c>
      <c r="F173" s="2">
        <f t="shared" si="31"/>
        <v>8776268100</v>
      </c>
      <c r="H173" s="2">
        <v>8776268100</v>
      </c>
      <c r="I173" s="19">
        <v>1538533</v>
      </c>
      <c r="J173" s="2">
        <f t="shared" si="44"/>
        <v>8777806633</v>
      </c>
      <c r="K173" s="1">
        <v>0.393</v>
      </c>
      <c r="L173" s="1">
        <f t="shared" si="33"/>
        <v>0.3860965135124143</v>
      </c>
      <c r="M173" s="2">
        <v>98.89</v>
      </c>
      <c r="O173" s="2">
        <v>0</v>
      </c>
      <c r="P173" s="2">
        <v>106949569</v>
      </c>
      <c r="Q173" s="2">
        <f t="shared" si="42"/>
        <v>8884756202</v>
      </c>
      <c r="R173" s="2">
        <v>14369342.86</v>
      </c>
      <c r="S173" s="2">
        <v>0</v>
      </c>
      <c r="T173" s="2">
        <v>9147.88</v>
      </c>
      <c r="U173" s="2">
        <f t="shared" si="34"/>
        <v>14360194.979999999</v>
      </c>
      <c r="W173" s="2">
        <f t="shared" si="35"/>
        <v>14360194.979999999</v>
      </c>
      <c r="X173" s="2">
        <v>0</v>
      </c>
      <c r="Y173" s="2">
        <v>0</v>
      </c>
      <c r="Z173" s="2">
        <v>892062.29</v>
      </c>
      <c r="AA173" s="2">
        <v>2988736</v>
      </c>
      <c r="AB173" s="2">
        <v>0</v>
      </c>
      <c r="AC173" s="2">
        <v>0</v>
      </c>
      <c r="AD173" s="2">
        <v>16062740.66</v>
      </c>
      <c r="AE173" s="2">
        <v>0</v>
      </c>
      <c r="AF173" s="2">
        <f t="shared" si="36"/>
        <v>34303733.93</v>
      </c>
      <c r="AG173" s="2">
        <v>4761900</v>
      </c>
      <c r="AH173" s="2">
        <v>13726100</v>
      </c>
      <c r="AI173" s="2">
        <v>157702100</v>
      </c>
      <c r="AJ173" s="2">
        <v>39289700</v>
      </c>
      <c r="AK173" s="2">
        <v>0</v>
      </c>
      <c r="AL173" s="2">
        <v>9008000</v>
      </c>
      <c r="AM173" s="2">
        <f t="shared" si="37"/>
        <v>224487800</v>
      </c>
      <c r="AN173" s="2">
        <v>2139000</v>
      </c>
      <c r="AO173" s="2">
        <v>2873009.04</v>
      </c>
      <c r="AP173" s="2">
        <v>375000</v>
      </c>
      <c r="AQ173" s="2">
        <f t="shared" si="38"/>
        <v>5387009.04</v>
      </c>
      <c r="AR173" s="2">
        <v>5250</v>
      </c>
      <c r="AS173" s="2">
        <v>38750</v>
      </c>
      <c r="AT173" s="2">
        <f t="shared" si="39"/>
        <v>21449749.7</v>
      </c>
      <c r="BJ173" s="2">
        <f t="shared" si="45"/>
        <v>0</v>
      </c>
    </row>
    <row r="174" spans="1:62" ht="12.75">
      <c r="A174" s="28" t="s">
        <v>191</v>
      </c>
      <c r="B174" s="28" t="s">
        <v>875</v>
      </c>
      <c r="C174" s="28" t="s">
        <v>590</v>
      </c>
      <c r="D174" s="5">
        <v>1442860900</v>
      </c>
      <c r="E174" s="5">
        <v>795663900</v>
      </c>
      <c r="F174" s="2">
        <f t="shared" si="31"/>
        <v>2238524800</v>
      </c>
      <c r="H174" s="2">
        <v>2238524800</v>
      </c>
      <c r="I174" s="2">
        <v>765569</v>
      </c>
      <c r="J174" s="2">
        <f t="shared" si="44"/>
        <v>2239290369</v>
      </c>
      <c r="K174" s="1">
        <v>0.853</v>
      </c>
      <c r="L174" s="1">
        <f t="shared" si="33"/>
        <v>0.6844140978091251</v>
      </c>
      <c r="M174" s="2">
        <v>80.93</v>
      </c>
      <c r="O174" s="2">
        <v>0</v>
      </c>
      <c r="P174" s="2">
        <v>543243261</v>
      </c>
      <c r="Q174" s="2">
        <f t="shared" si="42"/>
        <v>2782533630</v>
      </c>
      <c r="R174" s="2">
        <v>4500199.99</v>
      </c>
      <c r="T174" s="2">
        <v>658.17</v>
      </c>
      <c r="U174" s="2">
        <f t="shared" si="34"/>
        <v>4499541.82</v>
      </c>
      <c r="W174" s="2">
        <f t="shared" si="35"/>
        <v>4499541.82</v>
      </c>
      <c r="X174" s="2">
        <v>812482.35</v>
      </c>
      <c r="Y174" s="2">
        <v>0</v>
      </c>
      <c r="Z174" s="2">
        <v>279537.47</v>
      </c>
      <c r="AA174" s="2">
        <v>1483921</v>
      </c>
      <c r="AB174" s="2">
        <v>4810143.51</v>
      </c>
      <c r="AC174" s="2">
        <v>0</v>
      </c>
      <c r="AD174" s="2">
        <v>7158426.29</v>
      </c>
      <c r="AE174" s="2">
        <v>0</v>
      </c>
      <c r="AF174" s="2">
        <f t="shared" si="36"/>
        <v>19044052.439999998</v>
      </c>
      <c r="AG174" s="2">
        <v>9175200</v>
      </c>
      <c r="AH174" s="2">
        <v>0</v>
      </c>
      <c r="AI174" s="2">
        <v>72987400</v>
      </c>
      <c r="AJ174" s="2">
        <v>46151900</v>
      </c>
      <c r="AK174" s="2">
        <v>0</v>
      </c>
      <c r="AL174" s="2">
        <v>199433400</v>
      </c>
      <c r="AM174" s="2">
        <f t="shared" si="37"/>
        <v>327747900</v>
      </c>
      <c r="AN174" s="2">
        <v>2000000</v>
      </c>
      <c r="AO174" s="2">
        <v>5635928.46</v>
      </c>
      <c r="AP174" s="2">
        <v>138012</v>
      </c>
      <c r="AQ174" s="2">
        <f t="shared" si="38"/>
        <v>7773940.46</v>
      </c>
      <c r="AR174" s="2">
        <v>7250</v>
      </c>
      <c r="AS174" s="2">
        <v>52000</v>
      </c>
      <c r="AT174" s="2">
        <f t="shared" si="39"/>
        <v>14932366.75</v>
      </c>
      <c r="BJ174" s="2">
        <f t="shared" si="45"/>
        <v>0</v>
      </c>
    </row>
    <row r="175" spans="1:62" ht="12.75">
      <c r="A175" s="28" t="s">
        <v>192</v>
      </c>
      <c r="B175" s="28" t="s">
        <v>876</v>
      </c>
      <c r="C175" s="28" t="s">
        <v>590</v>
      </c>
      <c r="D175" s="5">
        <v>423673400</v>
      </c>
      <c r="E175" s="5">
        <v>91846800</v>
      </c>
      <c r="F175" s="2">
        <f t="shared" si="31"/>
        <v>515520200</v>
      </c>
      <c r="H175" s="2">
        <v>515520200</v>
      </c>
      <c r="I175" s="2">
        <v>59173</v>
      </c>
      <c r="J175" s="2">
        <f t="shared" si="44"/>
        <v>515579373</v>
      </c>
      <c r="K175" s="1">
        <v>0.465</v>
      </c>
      <c r="L175" s="1">
        <f t="shared" si="33"/>
        <v>0.42407526829157616</v>
      </c>
      <c r="M175" s="2">
        <v>91.66</v>
      </c>
      <c r="O175" s="2">
        <v>0</v>
      </c>
      <c r="P175" s="2">
        <v>46963168</v>
      </c>
      <c r="Q175" s="2">
        <f t="shared" si="42"/>
        <v>562542541</v>
      </c>
      <c r="R175" s="2">
        <v>909801.74</v>
      </c>
      <c r="T175" s="2">
        <v>0</v>
      </c>
      <c r="U175" s="2">
        <f t="shared" si="34"/>
        <v>909801.74</v>
      </c>
      <c r="W175" s="2">
        <f t="shared" si="35"/>
        <v>909801.74</v>
      </c>
      <c r="X175" s="2">
        <v>164284.92</v>
      </c>
      <c r="Y175" s="2">
        <v>0</v>
      </c>
      <c r="Z175" s="2">
        <v>56523.26</v>
      </c>
      <c r="AA175" s="2">
        <v>27620</v>
      </c>
      <c r="AB175" s="2">
        <v>0</v>
      </c>
      <c r="AC175" s="2">
        <v>0</v>
      </c>
      <c r="AD175" s="2">
        <v>1227373.87</v>
      </c>
      <c r="AE175" s="2">
        <v>0</v>
      </c>
      <c r="AF175" s="2">
        <f t="shared" si="36"/>
        <v>2385603.79</v>
      </c>
      <c r="AG175" s="2">
        <v>0</v>
      </c>
      <c r="AH175" s="2">
        <v>0</v>
      </c>
      <c r="AI175" s="2">
        <v>34497000</v>
      </c>
      <c r="AJ175" s="2">
        <v>6019700</v>
      </c>
      <c r="AK175" s="2">
        <v>0</v>
      </c>
      <c r="AL175" s="2">
        <v>2689400</v>
      </c>
      <c r="AM175" s="2">
        <f t="shared" si="37"/>
        <v>43206100</v>
      </c>
      <c r="AN175" s="2">
        <v>105000</v>
      </c>
      <c r="AO175" s="2">
        <v>258817.92</v>
      </c>
      <c r="AP175" s="2">
        <v>18000</v>
      </c>
      <c r="AQ175" s="2">
        <f t="shared" si="38"/>
        <v>381817.92000000004</v>
      </c>
      <c r="AR175" s="2">
        <v>1000</v>
      </c>
      <c r="AS175" s="2">
        <v>7000</v>
      </c>
      <c r="AT175" s="2">
        <f t="shared" si="39"/>
        <v>1609191.79</v>
      </c>
      <c r="BJ175" s="2">
        <f t="shared" si="45"/>
        <v>0</v>
      </c>
    </row>
    <row r="176" spans="1:62" ht="12.75">
      <c r="A176" s="28" t="s">
        <v>193</v>
      </c>
      <c r="B176" s="28" t="s">
        <v>877</v>
      </c>
      <c r="C176" s="28" t="s">
        <v>590</v>
      </c>
      <c r="D176" s="5">
        <v>590872000</v>
      </c>
      <c r="E176" s="5">
        <v>456898700</v>
      </c>
      <c r="F176" s="2">
        <f t="shared" si="31"/>
        <v>1047770700</v>
      </c>
      <c r="G176" s="2">
        <v>1000</v>
      </c>
      <c r="H176" s="2">
        <v>1047769700</v>
      </c>
      <c r="I176" s="2">
        <v>2803517</v>
      </c>
      <c r="J176" s="2">
        <f t="shared" si="44"/>
        <v>1050573217</v>
      </c>
      <c r="K176" s="1">
        <v>1.135</v>
      </c>
      <c r="L176" s="1">
        <f t="shared" si="33"/>
        <v>1.1155278891860896</v>
      </c>
      <c r="M176" s="2">
        <v>98.69</v>
      </c>
      <c r="O176" s="2">
        <v>0</v>
      </c>
      <c r="P176" s="2">
        <v>15452371</v>
      </c>
      <c r="Q176" s="2">
        <f t="shared" si="42"/>
        <v>1066025588</v>
      </c>
      <c r="R176" s="2">
        <v>1724086.38</v>
      </c>
      <c r="T176" s="2">
        <v>148.25</v>
      </c>
      <c r="U176" s="2">
        <f t="shared" si="34"/>
        <v>1723938.13</v>
      </c>
      <c r="W176" s="2">
        <f t="shared" si="35"/>
        <v>1723938.13</v>
      </c>
      <c r="X176" s="2">
        <v>311289.04</v>
      </c>
      <c r="Y176" s="2">
        <v>0</v>
      </c>
      <c r="Z176" s="2">
        <v>107100.25</v>
      </c>
      <c r="AA176" s="2">
        <v>8293482</v>
      </c>
      <c r="AB176" s="2">
        <v>0</v>
      </c>
      <c r="AC176" s="2">
        <v>0</v>
      </c>
      <c r="AD176" s="2">
        <v>1456003.32</v>
      </c>
      <c r="AE176" s="2">
        <v>0</v>
      </c>
      <c r="AF176" s="2">
        <f t="shared" si="36"/>
        <v>11891812.74</v>
      </c>
      <c r="AG176" s="2">
        <v>13459500</v>
      </c>
      <c r="AH176" s="2">
        <v>3388000</v>
      </c>
      <c r="AI176" s="2">
        <v>114909900</v>
      </c>
      <c r="AJ176" s="2">
        <v>5778900</v>
      </c>
      <c r="AK176" s="2">
        <v>1714100</v>
      </c>
      <c r="AL176" s="2">
        <v>18324000</v>
      </c>
      <c r="AM176" s="2">
        <f t="shared" si="37"/>
        <v>157574400</v>
      </c>
      <c r="AN176" s="2">
        <v>1030000</v>
      </c>
      <c r="AO176" s="2">
        <v>2156378.98</v>
      </c>
      <c r="AP176" s="2">
        <v>350000</v>
      </c>
      <c r="AQ176" s="2">
        <f t="shared" si="38"/>
        <v>3536378.98</v>
      </c>
      <c r="AR176" s="2">
        <v>17250</v>
      </c>
      <c r="AS176" s="2">
        <v>79500</v>
      </c>
      <c r="AT176" s="2">
        <f t="shared" si="39"/>
        <v>4992382.3</v>
      </c>
      <c r="AW176" s="2">
        <v>1000</v>
      </c>
      <c r="BJ176" s="2">
        <f t="shared" si="45"/>
        <v>1000</v>
      </c>
    </row>
    <row r="177" spans="1:62" ht="12.75">
      <c r="A177" s="28" t="s">
        <v>194</v>
      </c>
      <c r="B177" s="28" t="s">
        <v>878</v>
      </c>
      <c r="C177" s="28" t="s">
        <v>590</v>
      </c>
      <c r="D177" s="5">
        <v>2866825000</v>
      </c>
      <c r="E177" s="5">
        <v>1836001500</v>
      </c>
      <c r="F177" s="2">
        <f t="shared" si="31"/>
        <v>4702826500</v>
      </c>
      <c r="H177" s="2">
        <v>4702826500</v>
      </c>
      <c r="I177" s="2">
        <v>6790522</v>
      </c>
      <c r="J177" s="2">
        <f t="shared" si="44"/>
        <v>4709617022</v>
      </c>
      <c r="K177" s="1">
        <v>1.112</v>
      </c>
      <c r="L177" s="1">
        <f t="shared" si="33"/>
        <v>1.1603449494405198</v>
      </c>
      <c r="M177" s="2">
        <v>104.88</v>
      </c>
      <c r="O177" s="2">
        <v>205623516</v>
      </c>
      <c r="P177" s="2">
        <v>0</v>
      </c>
      <c r="Q177" s="2">
        <f t="shared" si="42"/>
        <v>4503993506</v>
      </c>
      <c r="R177" s="2">
        <v>7284322.21</v>
      </c>
      <c r="T177" s="2">
        <v>3383.2</v>
      </c>
      <c r="U177" s="2">
        <f t="shared" si="34"/>
        <v>7280939.01</v>
      </c>
      <c r="W177" s="2">
        <f t="shared" si="35"/>
        <v>7280939.01</v>
      </c>
      <c r="X177" s="2">
        <v>1314692.98</v>
      </c>
      <c r="Y177" s="2">
        <v>0</v>
      </c>
      <c r="Z177" s="2">
        <v>452312.12</v>
      </c>
      <c r="AA177" s="2">
        <v>14370876</v>
      </c>
      <c r="AB177" s="2">
        <v>11628430.02</v>
      </c>
      <c r="AC177" s="2">
        <v>0</v>
      </c>
      <c r="AD177" s="2">
        <v>17214611.04</v>
      </c>
      <c r="AE177" s="2">
        <v>0</v>
      </c>
      <c r="AF177" s="2">
        <f t="shared" si="36"/>
        <v>52261861.169999994</v>
      </c>
      <c r="AG177" s="2">
        <v>75882100</v>
      </c>
      <c r="AH177" s="2">
        <v>2664100</v>
      </c>
      <c r="AI177" s="2">
        <v>128647600</v>
      </c>
      <c r="AJ177" s="2">
        <v>51793800</v>
      </c>
      <c r="AK177" s="2">
        <v>4929000</v>
      </c>
      <c r="AL177" s="2">
        <v>55859500</v>
      </c>
      <c r="AM177" s="2">
        <f t="shared" si="37"/>
        <v>319776100</v>
      </c>
      <c r="AN177" s="2">
        <v>1949500</v>
      </c>
      <c r="AO177" s="2">
        <v>3856749.12</v>
      </c>
      <c r="AP177" s="2">
        <v>905000</v>
      </c>
      <c r="AQ177" s="2">
        <f t="shared" si="38"/>
        <v>6711249.12</v>
      </c>
      <c r="AR177" s="2">
        <v>139250</v>
      </c>
      <c r="AS177" s="2">
        <v>375250</v>
      </c>
      <c r="AT177" s="2">
        <f t="shared" si="39"/>
        <v>23925860.16</v>
      </c>
      <c r="BJ177" s="2">
        <f t="shared" si="45"/>
        <v>0</v>
      </c>
    </row>
    <row r="178" spans="1:62" ht="12.75">
      <c r="A178" s="28" t="s">
        <v>195</v>
      </c>
      <c r="B178" s="28" t="s">
        <v>879</v>
      </c>
      <c r="C178" s="28" t="s">
        <v>590</v>
      </c>
      <c r="D178" s="5">
        <v>1866605100</v>
      </c>
      <c r="E178" s="5">
        <v>1389773400</v>
      </c>
      <c r="F178" s="2">
        <f t="shared" si="31"/>
        <v>3256378500</v>
      </c>
      <c r="H178" s="2">
        <v>3256378500</v>
      </c>
      <c r="I178" s="2">
        <v>7700605</v>
      </c>
      <c r="J178" s="2">
        <f t="shared" si="44"/>
        <v>3264079105</v>
      </c>
      <c r="K178" s="1">
        <v>1.238</v>
      </c>
      <c r="L178" s="1">
        <f t="shared" si="33"/>
        <v>1.242687507882437</v>
      </c>
      <c r="M178" s="2">
        <v>100.8</v>
      </c>
      <c r="O178" s="2">
        <v>18112871</v>
      </c>
      <c r="P178" s="2">
        <v>0</v>
      </c>
      <c r="Q178" s="2">
        <f t="shared" si="42"/>
        <v>3245966234</v>
      </c>
      <c r="R178" s="2">
        <v>5249710.93</v>
      </c>
      <c r="T178" s="2">
        <v>19544.05</v>
      </c>
      <c r="U178" s="2">
        <f t="shared" si="34"/>
        <v>5230166.88</v>
      </c>
      <c r="W178" s="2">
        <f t="shared" si="35"/>
        <v>5230166.88</v>
      </c>
      <c r="X178" s="2">
        <v>944126.23</v>
      </c>
      <c r="Y178" s="2">
        <v>0</v>
      </c>
      <c r="Z178" s="2">
        <v>324763.75</v>
      </c>
      <c r="AA178" s="2">
        <v>22986545</v>
      </c>
      <c r="AB178" s="2">
        <v>0</v>
      </c>
      <c r="AC178" s="2">
        <v>0</v>
      </c>
      <c r="AD178" s="2">
        <v>10851615.04</v>
      </c>
      <c r="AE178" s="2">
        <v>0</v>
      </c>
      <c r="AF178" s="2">
        <f t="shared" si="36"/>
        <v>40337216.9</v>
      </c>
      <c r="AG178" s="2">
        <v>128533200</v>
      </c>
      <c r="AH178" s="2">
        <v>1192000</v>
      </c>
      <c r="AI178" s="2">
        <v>207286100</v>
      </c>
      <c r="AJ178" s="2">
        <v>122568900</v>
      </c>
      <c r="AK178" s="2">
        <v>2669500</v>
      </c>
      <c r="AL178" s="2">
        <v>29614400</v>
      </c>
      <c r="AM178" s="2">
        <f t="shared" si="37"/>
        <v>491864100</v>
      </c>
      <c r="AN178" s="2">
        <v>2785300</v>
      </c>
      <c r="AO178" s="2">
        <v>7075259.92</v>
      </c>
      <c r="AP178" s="2">
        <v>645000</v>
      </c>
      <c r="AQ178" s="2">
        <f t="shared" si="38"/>
        <v>10505559.92</v>
      </c>
      <c r="AR178" s="2">
        <v>62750</v>
      </c>
      <c r="AS178" s="2">
        <v>207750</v>
      </c>
      <c r="AT178" s="2">
        <f t="shared" si="39"/>
        <v>21357174.96</v>
      </c>
      <c r="BJ178" s="2">
        <f t="shared" si="45"/>
        <v>0</v>
      </c>
    </row>
    <row r="179" spans="1:62" ht="12.75">
      <c r="A179" s="28" t="s">
        <v>196</v>
      </c>
      <c r="B179" s="28" t="s">
        <v>880</v>
      </c>
      <c r="C179" s="28" t="s">
        <v>590</v>
      </c>
      <c r="D179" s="5">
        <v>2285492500</v>
      </c>
      <c r="E179" s="5">
        <v>1262748900</v>
      </c>
      <c r="F179" s="2">
        <f t="shared" si="31"/>
        <v>3548241400</v>
      </c>
      <c r="H179" s="2">
        <v>3548241400</v>
      </c>
      <c r="I179" s="2">
        <v>861912</v>
      </c>
      <c r="J179" s="2">
        <f t="shared" si="44"/>
        <v>3549103312</v>
      </c>
      <c r="K179" s="1">
        <v>0.816</v>
      </c>
      <c r="L179" s="1">
        <f t="shared" si="33"/>
        <v>0.8775892000631282</v>
      </c>
      <c r="M179" s="2">
        <v>108.32</v>
      </c>
      <c r="O179" s="2">
        <v>261416317</v>
      </c>
      <c r="P179" s="2">
        <v>0</v>
      </c>
      <c r="Q179" s="2">
        <f t="shared" si="42"/>
        <v>3287686995</v>
      </c>
      <c r="R179" s="2">
        <v>5317186.04</v>
      </c>
      <c r="T179" s="2">
        <v>99243.23</v>
      </c>
      <c r="U179" s="2">
        <f t="shared" si="34"/>
        <v>5217942.81</v>
      </c>
      <c r="W179" s="2">
        <f t="shared" si="35"/>
        <v>5217942.81</v>
      </c>
      <c r="X179" s="2">
        <v>942172.33</v>
      </c>
      <c r="Y179" s="2">
        <v>0</v>
      </c>
      <c r="Z179" s="2">
        <v>323985.05</v>
      </c>
      <c r="AA179" s="2">
        <v>6413740</v>
      </c>
      <c r="AB179" s="2">
        <v>0</v>
      </c>
      <c r="AC179" s="2">
        <v>0</v>
      </c>
      <c r="AD179" s="2">
        <v>15954545.81</v>
      </c>
      <c r="AE179" s="2">
        <v>0</v>
      </c>
      <c r="AF179" s="2">
        <f t="shared" si="36"/>
        <v>28852386</v>
      </c>
      <c r="AG179" s="2">
        <v>16856000</v>
      </c>
      <c r="AH179" s="2">
        <v>0</v>
      </c>
      <c r="AI179" s="2">
        <v>897570300</v>
      </c>
      <c r="AJ179" s="2">
        <v>49849400</v>
      </c>
      <c r="AK179" s="2">
        <v>0</v>
      </c>
      <c r="AL179" s="2">
        <v>11678000</v>
      </c>
      <c r="AM179" s="2">
        <f t="shared" si="37"/>
        <v>975953700</v>
      </c>
      <c r="AN179" s="2">
        <v>1900000</v>
      </c>
      <c r="AO179" s="2">
        <v>5866564.03</v>
      </c>
      <c r="AP179" s="2">
        <v>4000</v>
      </c>
      <c r="AQ179" s="2">
        <f t="shared" si="38"/>
        <v>7770564.03</v>
      </c>
      <c r="AR179" s="2">
        <v>25075</v>
      </c>
      <c r="AS179" s="2">
        <v>84660</v>
      </c>
      <c r="AT179" s="2">
        <f t="shared" si="39"/>
        <v>23725109.84</v>
      </c>
      <c r="BJ179" s="2">
        <f t="shared" si="45"/>
        <v>0</v>
      </c>
    </row>
    <row r="180" spans="1:62" ht="12.75">
      <c r="A180" s="28" t="s">
        <v>197</v>
      </c>
      <c r="B180" s="28" t="s">
        <v>881</v>
      </c>
      <c r="C180" s="28" t="s">
        <v>590</v>
      </c>
      <c r="D180" s="5">
        <v>9232318900</v>
      </c>
      <c r="E180" s="5">
        <v>3582783647</v>
      </c>
      <c r="F180" s="2">
        <f t="shared" si="31"/>
        <v>12815102547</v>
      </c>
      <c r="H180" s="2">
        <v>12815102547</v>
      </c>
      <c r="I180" s="2">
        <v>5227845</v>
      </c>
      <c r="J180" s="2">
        <f t="shared" si="44"/>
        <v>12820330392</v>
      </c>
      <c r="K180" s="1">
        <v>0.706</v>
      </c>
      <c r="L180" s="1">
        <f t="shared" si="33"/>
        <v>0.676655769995469</v>
      </c>
      <c r="M180" s="2">
        <v>96.35</v>
      </c>
      <c r="O180" s="2">
        <v>0</v>
      </c>
      <c r="P180" s="2">
        <v>520582996</v>
      </c>
      <c r="Q180" s="2">
        <f t="shared" si="42"/>
        <v>13340913388</v>
      </c>
      <c r="R180" s="2">
        <v>21576299.25</v>
      </c>
      <c r="T180" s="2">
        <v>27598.56</v>
      </c>
      <c r="U180" s="2">
        <f t="shared" si="34"/>
        <v>21548700.69</v>
      </c>
      <c r="W180" s="2">
        <f t="shared" si="35"/>
        <v>21548700.69</v>
      </c>
      <c r="X180" s="2">
        <v>0</v>
      </c>
      <c r="Y180" s="2">
        <v>0</v>
      </c>
      <c r="Z180" s="2">
        <v>1338568.21</v>
      </c>
      <c r="AA180" s="2">
        <v>22686960</v>
      </c>
      <c r="AB180" s="2">
        <v>0</v>
      </c>
      <c r="AC180" s="2">
        <v>0</v>
      </c>
      <c r="AD180" s="2">
        <v>44697831.31</v>
      </c>
      <c r="AE180" s="2">
        <v>0</v>
      </c>
      <c r="AF180" s="2">
        <f t="shared" si="36"/>
        <v>90272060.21000001</v>
      </c>
      <c r="AG180" s="2">
        <v>73997300</v>
      </c>
      <c r="AH180" s="2">
        <v>3483900</v>
      </c>
      <c r="AI180" s="2">
        <v>219608900</v>
      </c>
      <c r="AJ180" s="2">
        <v>123510800</v>
      </c>
      <c r="AK180" s="2">
        <v>0</v>
      </c>
      <c r="AL180" s="2">
        <v>31945600</v>
      </c>
      <c r="AM180" s="2">
        <f t="shared" si="37"/>
        <v>452546500</v>
      </c>
      <c r="AN180" s="2">
        <v>2067000</v>
      </c>
      <c r="AO180" s="2">
        <v>14439384.93</v>
      </c>
      <c r="AP180" s="2">
        <v>850200</v>
      </c>
      <c r="AQ180" s="2">
        <f t="shared" si="38"/>
        <v>17356584.93</v>
      </c>
      <c r="AR180" s="2">
        <v>21500</v>
      </c>
      <c r="AS180" s="2">
        <v>170500</v>
      </c>
      <c r="AT180" s="2">
        <f t="shared" si="39"/>
        <v>62054416.24</v>
      </c>
      <c r="BJ180" s="2">
        <f t="shared" si="45"/>
        <v>0</v>
      </c>
    </row>
    <row r="181" spans="1:62" ht="12.75">
      <c r="A181" s="28" t="s">
        <v>198</v>
      </c>
      <c r="B181" s="28" t="s">
        <v>882</v>
      </c>
      <c r="C181" s="28" t="s">
        <v>590</v>
      </c>
      <c r="D181" s="5">
        <v>3600917500</v>
      </c>
      <c r="E181" s="5">
        <v>1217715700</v>
      </c>
      <c r="F181" s="2">
        <f t="shared" si="31"/>
        <v>4818633200</v>
      </c>
      <c r="H181" s="2">
        <v>4818633200</v>
      </c>
      <c r="I181" s="2">
        <v>1476759</v>
      </c>
      <c r="J181" s="2">
        <f t="shared" si="44"/>
        <v>4820109959</v>
      </c>
      <c r="K181" s="1">
        <v>0.546</v>
      </c>
      <c r="L181" s="1">
        <f t="shared" si="33"/>
        <v>0.5368443360543315</v>
      </c>
      <c r="M181" s="2">
        <v>98.97</v>
      </c>
      <c r="O181" s="2">
        <v>0</v>
      </c>
      <c r="P181" s="2">
        <v>53879485</v>
      </c>
      <c r="Q181" s="2">
        <f t="shared" si="42"/>
        <v>4873989444</v>
      </c>
      <c r="R181" s="2">
        <v>7882717.75</v>
      </c>
      <c r="T181" s="2">
        <v>3096.73</v>
      </c>
      <c r="U181" s="2">
        <f t="shared" si="34"/>
        <v>7879621.02</v>
      </c>
      <c r="W181" s="2">
        <f t="shared" si="35"/>
        <v>7879621.02</v>
      </c>
      <c r="X181" s="2">
        <v>1422805.23</v>
      </c>
      <c r="Y181" s="2">
        <v>0</v>
      </c>
      <c r="Z181" s="2">
        <v>489511.7</v>
      </c>
      <c r="AA181" s="2">
        <v>3196187</v>
      </c>
      <c r="AB181" s="2">
        <v>0</v>
      </c>
      <c r="AC181" s="2">
        <v>0</v>
      </c>
      <c r="AD181" s="2">
        <v>13177611.32</v>
      </c>
      <c r="AE181" s="2">
        <v>0</v>
      </c>
      <c r="AF181" s="2">
        <f t="shared" si="36"/>
        <v>26165736.27</v>
      </c>
      <c r="AG181" s="2">
        <v>7404500</v>
      </c>
      <c r="AH181" s="2">
        <v>5867400</v>
      </c>
      <c r="AI181" s="2">
        <v>114210300</v>
      </c>
      <c r="AJ181" s="2">
        <v>12191600</v>
      </c>
      <c r="AK181" s="2">
        <v>0</v>
      </c>
      <c r="AL181" s="2">
        <v>5366300</v>
      </c>
      <c r="AM181" s="2">
        <f t="shared" si="37"/>
        <v>145040100</v>
      </c>
      <c r="AN181" s="2">
        <v>594000</v>
      </c>
      <c r="AO181" s="2">
        <v>3071342.79</v>
      </c>
      <c r="AP181" s="2">
        <v>223300</v>
      </c>
      <c r="AQ181" s="2">
        <f t="shared" si="38"/>
        <v>3888642.79</v>
      </c>
      <c r="AR181" s="2">
        <v>5000</v>
      </c>
      <c r="AS181" s="2">
        <v>43500</v>
      </c>
      <c r="AT181" s="2">
        <f t="shared" si="39"/>
        <v>17066254.11</v>
      </c>
      <c r="BJ181" s="2">
        <f t="shared" si="45"/>
        <v>0</v>
      </c>
    </row>
    <row r="182" spans="1:62" ht="12.75">
      <c r="A182" s="28" t="s">
        <v>199</v>
      </c>
      <c r="B182" s="28" t="s">
        <v>883</v>
      </c>
      <c r="C182" s="28" t="s">
        <v>590</v>
      </c>
      <c r="D182" s="5">
        <v>3696824700</v>
      </c>
      <c r="E182" s="5">
        <v>716528500</v>
      </c>
      <c r="F182" s="2">
        <f t="shared" si="31"/>
        <v>4413353200</v>
      </c>
      <c r="H182" s="2">
        <v>4413353200</v>
      </c>
      <c r="I182" s="2">
        <v>577259</v>
      </c>
      <c r="J182" s="2">
        <f t="shared" si="44"/>
        <v>4413930459</v>
      </c>
      <c r="K182" s="1">
        <v>0.463</v>
      </c>
      <c r="L182" s="1">
        <f t="shared" si="33"/>
        <v>0.41686081174749434</v>
      </c>
      <c r="M182" s="2">
        <v>90.88</v>
      </c>
      <c r="O182" s="2">
        <v>0</v>
      </c>
      <c r="P182" s="2">
        <v>448039239</v>
      </c>
      <c r="Q182" s="2">
        <f t="shared" si="42"/>
        <v>4861969698</v>
      </c>
      <c r="R182" s="2">
        <v>7863278.18</v>
      </c>
      <c r="T182" s="2">
        <v>306.12</v>
      </c>
      <c r="U182" s="2">
        <f t="shared" si="34"/>
        <v>7862972.06</v>
      </c>
      <c r="W182" s="2">
        <f t="shared" si="35"/>
        <v>7862972.06</v>
      </c>
      <c r="X182" s="2">
        <v>1419830.23</v>
      </c>
      <c r="Y182" s="2">
        <v>0</v>
      </c>
      <c r="Z182" s="2">
        <v>488500.64</v>
      </c>
      <c r="AA182" s="2">
        <v>2129907</v>
      </c>
      <c r="AB182" s="2">
        <v>0</v>
      </c>
      <c r="AC182" s="2">
        <v>0</v>
      </c>
      <c r="AD182" s="2">
        <v>8366436.42</v>
      </c>
      <c r="AE182" s="2">
        <v>0</v>
      </c>
      <c r="AF182" s="2">
        <f t="shared" si="36"/>
        <v>20267646.35</v>
      </c>
      <c r="AG182" s="2">
        <v>9805000</v>
      </c>
      <c r="AH182" s="2">
        <v>0</v>
      </c>
      <c r="AI182" s="2">
        <v>259137600</v>
      </c>
      <c r="AJ182" s="2">
        <v>14375600</v>
      </c>
      <c r="AK182" s="2">
        <v>0</v>
      </c>
      <c r="AL182" s="2">
        <v>11950300</v>
      </c>
      <c r="AM182" s="2">
        <f t="shared" si="37"/>
        <v>295268500</v>
      </c>
      <c r="AN182" s="2">
        <v>800000</v>
      </c>
      <c r="AO182" s="2">
        <v>2275561.62</v>
      </c>
      <c r="AP182" s="2">
        <v>290000</v>
      </c>
      <c r="AQ182" s="2">
        <f t="shared" si="38"/>
        <v>3365561.62</v>
      </c>
      <c r="AR182" s="2">
        <v>2500</v>
      </c>
      <c r="AS182" s="2">
        <v>24750</v>
      </c>
      <c r="AT182" s="2">
        <f t="shared" si="39"/>
        <v>11731998.04</v>
      </c>
      <c r="BJ182" s="2">
        <f t="shared" si="45"/>
        <v>0</v>
      </c>
    </row>
    <row r="183" spans="1:62" ht="12.75">
      <c r="A183" s="28" t="s">
        <v>200</v>
      </c>
      <c r="B183" s="28" t="s">
        <v>884</v>
      </c>
      <c r="C183" s="28" t="s">
        <v>590</v>
      </c>
      <c r="D183" s="5">
        <v>1322141900</v>
      </c>
      <c r="E183" s="5">
        <v>930199800</v>
      </c>
      <c r="F183" s="2">
        <f t="shared" si="31"/>
        <v>2252341700</v>
      </c>
      <c r="H183" s="2">
        <v>2252341700</v>
      </c>
      <c r="I183" s="2">
        <v>6696647</v>
      </c>
      <c r="J183" s="2">
        <f t="shared" si="44"/>
        <v>2259038347</v>
      </c>
      <c r="K183" s="1">
        <v>1.172</v>
      </c>
      <c r="L183" s="1">
        <f t="shared" si="33"/>
        <v>1.1839440622243336</v>
      </c>
      <c r="M183" s="2">
        <v>101.23</v>
      </c>
      <c r="O183" s="2">
        <v>26577179</v>
      </c>
      <c r="P183" s="2">
        <v>0</v>
      </c>
      <c r="Q183" s="2">
        <f t="shared" si="42"/>
        <v>2232461168</v>
      </c>
      <c r="R183" s="2">
        <v>3610566.14</v>
      </c>
      <c r="T183" s="2">
        <v>13961.69</v>
      </c>
      <c r="U183" s="2">
        <f t="shared" si="34"/>
        <v>3596604.45</v>
      </c>
      <c r="W183" s="2">
        <f t="shared" si="35"/>
        <v>3596604.45</v>
      </c>
      <c r="X183" s="2">
        <v>649213.42</v>
      </c>
      <c r="Y183" s="2">
        <v>0</v>
      </c>
      <c r="Z183" s="2">
        <v>223363.57</v>
      </c>
      <c r="AA183" s="2">
        <v>21961910</v>
      </c>
      <c r="AB183" s="2">
        <v>0</v>
      </c>
      <c r="AC183" s="2">
        <v>0</v>
      </c>
      <c r="AD183" s="2">
        <v>0</v>
      </c>
      <c r="AE183" s="2">
        <v>0</v>
      </c>
      <c r="AF183" s="2">
        <f t="shared" si="36"/>
        <v>26431091.44</v>
      </c>
      <c r="AG183" s="2">
        <v>26938700</v>
      </c>
      <c r="AH183" s="2">
        <v>0</v>
      </c>
      <c r="AI183" s="2">
        <v>143921400</v>
      </c>
      <c r="AJ183" s="2">
        <v>15648100</v>
      </c>
      <c r="AK183" s="2">
        <v>1291400</v>
      </c>
      <c r="AL183" s="2">
        <v>15849700</v>
      </c>
      <c r="AM183" s="2">
        <f t="shared" si="37"/>
        <v>203649300</v>
      </c>
      <c r="AN183" s="2">
        <v>3100000</v>
      </c>
      <c r="AO183" s="2">
        <v>8286195.39</v>
      </c>
      <c r="AP183" s="2">
        <v>417502.62</v>
      </c>
      <c r="AQ183" s="2">
        <f t="shared" si="38"/>
        <v>11803698.01</v>
      </c>
      <c r="AR183" s="2">
        <v>19250</v>
      </c>
      <c r="AS183" s="2">
        <v>145500</v>
      </c>
      <c r="AT183" s="2">
        <f t="shared" si="39"/>
        <v>11803698.01</v>
      </c>
      <c r="BJ183" s="2">
        <f t="shared" si="45"/>
        <v>0</v>
      </c>
    </row>
    <row r="184" spans="1:62" ht="12.75">
      <c r="A184" s="28" t="s">
        <v>201</v>
      </c>
      <c r="B184" s="28" t="s">
        <v>885</v>
      </c>
      <c r="C184" s="28" t="s">
        <v>590</v>
      </c>
      <c r="D184" s="5">
        <v>352148800</v>
      </c>
      <c r="E184" s="5">
        <v>163338200</v>
      </c>
      <c r="F184" s="2">
        <f t="shared" si="31"/>
        <v>515487000</v>
      </c>
      <c r="H184" s="2">
        <v>515487000</v>
      </c>
      <c r="I184" s="2">
        <v>274134</v>
      </c>
      <c r="J184" s="2">
        <f t="shared" si="44"/>
        <v>515761134</v>
      </c>
      <c r="K184" s="1">
        <v>0.979</v>
      </c>
      <c r="L184" s="1">
        <f t="shared" si="33"/>
        <v>0.9967691617536804</v>
      </c>
      <c r="M184" s="2">
        <v>102.23</v>
      </c>
      <c r="O184" s="2">
        <v>10755660</v>
      </c>
      <c r="P184" s="2">
        <v>0</v>
      </c>
      <c r="Q184" s="2">
        <f t="shared" si="42"/>
        <v>505005474</v>
      </c>
      <c r="R184" s="2">
        <v>816746.87</v>
      </c>
      <c r="T184" s="2">
        <v>2295.23</v>
      </c>
      <c r="U184" s="2">
        <f t="shared" si="34"/>
        <v>814451.64</v>
      </c>
      <c r="W184" s="2">
        <f t="shared" si="35"/>
        <v>814451.64</v>
      </c>
      <c r="X184" s="2">
        <v>147039.76</v>
      </c>
      <c r="Y184" s="2">
        <v>0</v>
      </c>
      <c r="Z184" s="2">
        <v>50582.23</v>
      </c>
      <c r="AA184" s="2">
        <v>893129</v>
      </c>
      <c r="AB184" s="2">
        <v>1724843.47</v>
      </c>
      <c r="AC184" s="2">
        <v>0</v>
      </c>
      <c r="AD184" s="2">
        <v>1403692.73</v>
      </c>
      <c r="AE184" s="2">
        <v>0</v>
      </c>
      <c r="AF184" s="2">
        <f t="shared" si="36"/>
        <v>5033738.83</v>
      </c>
      <c r="AG184" s="2">
        <v>2019800</v>
      </c>
      <c r="AH184" s="2">
        <v>0</v>
      </c>
      <c r="AI184" s="2">
        <v>7423600</v>
      </c>
      <c r="AJ184" s="2">
        <v>0</v>
      </c>
      <c r="AK184" s="2">
        <v>0</v>
      </c>
      <c r="AL184" s="2">
        <v>21100</v>
      </c>
      <c r="AM184" s="2">
        <f t="shared" si="37"/>
        <v>9464500</v>
      </c>
      <c r="AN184" s="2">
        <v>362000</v>
      </c>
      <c r="AO184" s="2">
        <v>279619.8</v>
      </c>
      <c r="AP184" s="2">
        <v>185900</v>
      </c>
      <c r="AQ184" s="2">
        <f t="shared" si="38"/>
        <v>827519.8</v>
      </c>
      <c r="AR184" s="2">
        <v>3250</v>
      </c>
      <c r="AS184" s="2">
        <v>12000</v>
      </c>
      <c r="AT184" s="2">
        <f t="shared" si="39"/>
        <v>2231212.5300000003</v>
      </c>
      <c r="BJ184" s="2">
        <f t="shared" si="45"/>
        <v>0</v>
      </c>
    </row>
    <row r="185" spans="1:62" ht="12.75">
      <c r="A185" s="28" t="s">
        <v>202</v>
      </c>
      <c r="B185" s="28" t="s">
        <v>886</v>
      </c>
      <c r="C185" s="28" t="s">
        <v>590</v>
      </c>
      <c r="D185" s="5">
        <v>199027600</v>
      </c>
      <c r="E185" s="5">
        <v>74406900</v>
      </c>
      <c r="F185" s="2">
        <f t="shared" si="31"/>
        <v>273434500</v>
      </c>
      <c r="H185" s="2">
        <v>273434500</v>
      </c>
      <c r="I185" s="2">
        <v>107544</v>
      </c>
      <c r="J185" s="2">
        <f t="shared" si="44"/>
        <v>273542044</v>
      </c>
      <c r="K185" s="1">
        <v>1.171</v>
      </c>
      <c r="L185" s="1">
        <f t="shared" si="33"/>
        <v>0.9880383519411815</v>
      </c>
      <c r="M185" s="2">
        <v>84.58</v>
      </c>
      <c r="O185" s="2">
        <v>0</v>
      </c>
      <c r="P185" s="2">
        <v>50101235</v>
      </c>
      <c r="Q185" s="2">
        <f t="shared" si="42"/>
        <v>323643279</v>
      </c>
      <c r="R185" s="2">
        <v>523429.25</v>
      </c>
      <c r="T185" s="2">
        <v>1835.76</v>
      </c>
      <c r="U185" s="2">
        <f t="shared" si="34"/>
        <v>521593.49</v>
      </c>
      <c r="W185" s="2">
        <f t="shared" si="35"/>
        <v>521593.49</v>
      </c>
      <c r="X185" s="2">
        <v>94165.07</v>
      </c>
      <c r="Y185" s="2">
        <v>0</v>
      </c>
      <c r="Z185" s="2">
        <v>32390.41</v>
      </c>
      <c r="AA185" s="2">
        <v>1107755.5</v>
      </c>
      <c r="AB185" s="2">
        <v>0</v>
      </c>
      <c r="AC185" s="2">
        <v>0</v>
      </c>
      <c r="AD185" s="2">
        <v>1441815.25</v>
      </c>
      <c r="AE185" s="2">
        <v>0</v>
      </c>
      <c r="AF185" s="2">
        <f t="shared" si="36"/>
        <v>3197719.72</v>
      </c>
      <c r="AG185" s="2">
        <v>0</v>
      </c>
      <c r="AH185" s="2">
        <v>0</v>
      </c>
      <c r="AI185" s="2">
        <v>3809300</v>
      </c>
      <c r="AJ185" s="2">
        <v>393100</v>
      </c>
      <c r="AK185" s="2">
        <v>0</v>
      </c>
      <c r="AL185" s="2">
        <v>912400</v>
      </c>
      <c r="AM185" s="2">
        <f t="shared" si="37"/>
        <v>5114800</v>
      </c>
      <c r="AN185" s="2">
        <v>275000</v>
      </c>
      <c r="AO185" s="2">
        <v>317482.53</v>
      </c>
      <c r="AP185" s="2">
        <v>130000</v>
      </c>
      <c r="AQ185" s="2">
        <f t="shared" si="38"/>
        <v>722482.53</v>
      </c>
      <c r="AR185" s="2">
        <v>4500</v>
      </c>
      <c r="AS185" s="2">
        <v>10750</v>
      </c>
      <c r="AT185" s="2">
        <f t="shared" si="39"/>
        <v>2164297.7800000003</v>
      </c>
      <c r="BJ185" s="2">
        <f t="shared" si="45"/>
        <v>0</v>
      </c>
    </row>
    <row r="186" spans="1:62" ht="12.75">
      <c r="A186" s="28" t="s">
        <v>203</v>
      </c>
      <c r="B186" s="28" t="s">
        <v>887</v>
      </c>
      <c r="C186" s="28" t="s">
        <v>590</v>
      </c>
      <c r="D186" s="5">
        <v>1026410100</v>
      </c>
      <c r="E186" s="5">
        <v>808940100</v>
      </c>
      <c r="F186" s="2">
        <f t="shared" si="31"/>
        <v>1835350200</v>
      </c>
      <c r="H186" s="2">
        <v>1835350200</v>
      </c>
      <c r="I186" s="2">
        <v>2656589</v>
      </c>
      <c r="J186" s="2">
        <f t="shared" si="44"/>
        <v>1838006789</v>
      </c>
      <c r="K186" s="1">
        <v>1.831</v>
      </c>
      <c r="L186" s="1">
        <f t="shared" si="33"/>
        <v>1.6443889525008168</v>
      </c>
      <c r="M186" s="2">
        <v>90.74</v>
      </c>
      <c r="O186" s="2">
        <v>0</v>
      </c>
      <c r="P186" s="2">
        <v>205346881</v>
      </c>
      <c r="Q186" s="2">
        <f t="shared" si="42"/>
        <v>2043353670</v>
      </c>
      <c r="R186" s="2">
        <v>3304722.02</v>
      </c>
      <c r="T186" s="2">
        <v>228187.97</v>
      </c>
      <c r="U186" s="2">
        <f t="shared" si="34"/>
        <v>3076534.05</v>
      </c>
      <c r="W186" s="2">
        <f t="shared" si="35"/>
        <v>3076534.05</v>
      </c>
      <c r="X186" s="2">
        <v>556814.61</v>
      </c>
      <c r="Y186" s="2">
        <v>0</v>
      </c>
      <c r="Z186" s="2">
        <v>191163.35</v>
      </c>
      <c r="AA186" s="2">
        <v>9370402</v>
      </c>
      <c r="AB186" s="2">
        <v>0</v>
      </c>
      <c r="AC186" s="2">
        <v>0</v>
      </c>
      <c r="AD186" s="2">
        <v>20405768</v>
      </c>
      <c r="AE186" s="2">
        <v>0</v>
      </c>
      <c r="AF186" s="2">
        <f t="shared" si="36"/>
        <v>33600682.01</v>
      </c>
      <c r="AG186" s="2">
        <v>16250900</v>
      </c>
      <c r="AH186" s="2">
        <v>5098700</v>
      </c>
      <c r="AI186" s="2">
        <v>120135100</v>
      </c>
      <c r="AJ186" s="2">
        <v>30002900</v>
      </c>
      <c r="AK186" s="2">
        <v>0</v>
      </c>
      <c r="AL186" s="2">
        <v>71726000</v>
      </c>
      <c r="AM186" s="2">
        <f t="shared" si="37"/>
        <v>243213600</v>
      </c>
      <c r="AN186" s="2">
        <v>0</v>
      </c>
      <c r="AO186" s="2">
        <v>5856299.39</v>
      </c>
      <c r="AP186" s="2">
        <v>0</v>
      </c>
      <c r="AQ186" s="2">
        <f t="shared" si="38"/>
        <v>5856299.39</v>
      </c>
      <c r="AR186" s="2">
        <v>20250</v>
      </c>
      <c r="AS186" s="2">
        <v>37500</v>
      </c>
      <c r="AT186" s="2">
        <f t="shared" si="39"/>
        <v>26262067.39</v>
      </c>
      <c r="BJ186" s="2">
        <f t="shared" si="45"/>
        <v>0</v>
      </c>
    </row>
    <row r="187" spans="1:62" ht="12.75">
      <c r="A187" s="28" t="s">
        <v>204</v>
      </c>
      <c r="B187" s="28" t="s">
        <v>888</v>
      </c>
      <c r="C187" s="28" t="s">
        <v>590</v>
      </c>
      <c r="D187" s="5">
        <v>1476104600</v>
      </c>
      <c r="E187" s="5">
        <v>832856700</v>
      </c>
      <c r="F187" s="2">
        <f t="shared" si="31"/>
        <v>2308961300</v>
      </c>
      <c r="H187" s="2">
        <v>2308961300</v>
      </c>
      <c r="I187" s="2">
        <v>583027</v>
      </c>
      <c r="J187" s="2">
        <f t="shared" si="44"/>
        <v>2309544327</v>
      </c>
      <c r="K187" s="1">
        <v>0.961</v>
      </c>
      <c r="L187" s="1">
        <f t="shared" si="33"/>
        <v>0.9205219881212257</v>
      </c>
      <c r="M187" s="2">
        <v>96.64</v>
      </c>
      <c r="O187" s="2">
        <v>0</v>
      </c>
      <c r="P187" s="2">
        <v>95405803</v>
      </c>
      <c r="Q187" s="2">
        <f t="shared" si="42"/>
        <v>2404950130</v>
      </c>
      <c r="R187" s="2">
        <v>3889533.06</v>
      </c>
      <c r="T187" s="2">
        <v>1722.14</v>
      </c>
      <c r="U187" s="2">
        <f t="shared" si="34"/>
        <v>3887810.92</v>
      </c>
      <c r="W187" s="2">
        <f t="shared" si="35"/>
        <v>3887810.92</v>
      </c>
      <c r="X187" s="2">
        <v>702010.72</v>
      </c>
      <c r="Y187" s="2">
        <v>0</v>
      </c>
      <c r="Z187" s="2">
        <v>241530.25</v>
      </c>
      <c r="AA187" s="2">
        <v>5888014</v>
      </c>
      <c r="AB187" s="2">
        <v>0</v>
      </c>
      <c r="AC187" s="2">
        <v>0</v>
      </c>
      <c r="AD187" s="2">
        <v>11418728.86</v>
      </c>
      <c r="AE187" s="2">
        <v>0</v>
      </c>
      <c r="AF187" s="2">
        <f t="shared" si="36"/>
        <v>22138094.75</v>
      </c>
      <c r="AG187" s="2">
        <v>15601300</v>
      </c>
      <c r="AH187" s="2">
        <v>0</v>
      </c>
      <c r="AI187" s="2">
        <v>63794900</v>
      </c>
      <c r="AJ187" s="2">
        <v>14972000</v>
      </c>
      <c r="AK187" s="2">
        <v>0</v>
      </c>
      <c r="AL187" s="2">
        <v>1784000</v>
      </c>
      <c r="AM187" s="2">
        <f t="shared" si="37"/>
        <v>96152200</v>
      </c>
      <c r="AN187" s="2">
        <v>1275000</v>
      </c>
      <c r="AO187" s="2">
        <v>5913863.72</v>
      </c>
      <c r="AP187" s="2">
        <v>446400</v>
      </c>
      <c r="AQ187" s="2">
        <f t="shared" si="38"/>
        <v>7635263.72</v>
      </c>
      <c r="AR187" s="2">
        <v>16500</v>
      </c>
      <c r="AS187" s="2">
        <v>65250</v>
      </c>
      <c r="AT187" s="2">
        <f t="shared" si="39"/>
        <v>19053992.58</v>
      </c>
      <c r="BJ187" s="2">
        <f t="shared" si="45"/>
        <v>0</v>
      </c>
    </row>
    <row r="188" spans="1:62" ht="12.75">
      <c r="A188" s="28" t="s">
        <v>205</v>
      </c>
      <c r="B188" s="28" t="s">
        <v>889</v>
      </c>
      <c r="C188" s="28" t="s">
        <v>590</v>
      </c>
      <c r="D188" s="5">
        <v>84087000</v>
      </c>
      <c r="E188" s="5">
        <v>95173700</v>
      </c>
      <c r="F188" s="2">
        <f t="shared" si="31"/>
        <v>179260700</v>
      </c>
      <c r="H188" s="2">
        <v>179260700</v>
      </c>
      <c r="I188" s="2">
        <v>1416345</v>
      </c>
      <c r="J188" s="2">
        <f t="shared" si="44"/>
        <v>180677045</v>
      </c>
      <c r="K188" s="1">
        <v>1.146</v>
      </c>
      <c r="L188" s="1">
        <f t="shared" si="33"/>
        <v>1.1364990080321138</v>
      </c>
      <c r="M188" s="2">
        <v>100.58</v>
      </c>
      <c r="O188" s="2">
        <v>0</v>
      </c>
      <c r="P188" s="2">
        <v>1017345</v>
      </c>
      <c r="Q188" s="2">
        <f t="shared" si="42"/>
        <v>181694390</v>
      </c>
      <c r="R188" s="2">
        <v>293854.03</v>
      </c>
      <c r="T188" s="2">
        <v>12.1</v>
      </c>
      <c r="U188" s="2">
        <f t="shared" si="34"/>
        <v>293841.93000000005</v>
      </c>
      <c r="W188" s="2">
        <f t="shared" si="35"/>
        <v>293841.93000000005</v>
      </c>
      <c r="X188" s="2">
        <v>53059.68</v>
      </c>
      <c r="Y188" s="2">
        <v>0</v>
      </c>
      <c r="Z188" s="2">
        <v>18253.98</v>
      </c>
      <c r="AA188" s="2">
        <v>1270204</v>
      </c>
      <c r="AB188" s="2">
        <v>0</v>
      </c>
      <c r="AC188" s="2">
        <v>0</v>
      </c>
      <c r="AD188" s="2">
        <v>429595.35</v>
      </c>
      <c r="AE188" s="2">
        <v>0</v>
      </c>
      <c r="AF188" s="2">
        <f t="shared" si="36"/>
        <v>2064954.94</v>
      </c>
      <c r="AG188" s="2">
        <v>2759200</v>
      </c>
      <c r="AH188" s="2">
        <v>0</v>
      </c>
      <c r="AI188" s="2">
        <v>100314800</v>
      </c>
      <c r="AJ188" s="2">
        <v>5284700</v>
      </c>
      <c r="AK188" s="2">
        <v>147200</v>
      </c>
      <c r="AL188" s="2">
        <v>0</v>
      </c>
      <c r="AM188" s="2">
        <f t="shared" si="37"/>
        <v>108505900</v>
      </c>
      <c r="AN188" s="2">
        <v>459875</v>
      </c>
      <c r="AO188" s="2">
        <v>3044031.96</v>
      </c>
      <c r="AP188" s="2">
        <v>25000</v>
      </c>
      <c r="AQ188" s="2">
        <f t="shared" si="38"/>
        <v>3528906.96</v>
      </c>
      <c r="AR188" s="2">
        <v>6500</v>
      </c>
      <c r="AS188" s="2">
        <v>16000</v>
      </c>
      <c r="AT188" s="2">
        <f t="shared" si="39"/>
        <v>3958502.31</v>
      </c>
      <c r="BJ188" s="2">
        <f t="shared" si="45"/>
        <v>0</v>
      </c>
    </row>
    <row r="189" spans="1:62" ht="12.75">
      <c r="A189" s="28" t="s">
        <v>206</v>
      </c>
      <c r="B189" s="28" t="s">
        <v>890</v>
      </c>
      <c r="C189" s="28" t="s">
        <v>591</v>
      </c>
      <c r="D189" s="4">
        <v>47131700</v>
      </c>
      <c r="E189" s="2">
        <v>313697100</v>
      </c>
      <c r="F189" s="2">
        <f t="shared" si="31"/>
        <v>360828800</v>
      </c>
      <c r="G189" s="2">
        <v>4785100</v>
      </c>
      <c r="H189" s="2">
        <f aca="true" t="shared" si="46" ref="H189:H202">+F189-G189</f>
        <v>356043700</v>
      </c>
      <c r="I189" s="2">
        <v>3149524</v>
      </c>
      <c r="J189" s="2">
        <f t="shared" si="44"/>
        <v>359193224</v>
      </c>
      <c r="K189" s="1">
        <v>4.955</v>
      </c>
      <c r="L189" s="1">
        <f t="shared" si="33"/>
        <v>3.015047874421665</v>
      </c>
      <c r="M189" s="2">
        <v>63.14</v>
      </c>
      <c r="O189" s="2">
        <v>0</v>
      </c>
      <c r="P189" s="2">
        <v>230890980</v>
      </c>
      <c r="Q189" s="2">
        <f aca="true" t="shared" si="47" ref="Q189:Q197">+J189+N189-O189+P189</f>
        <v>590084204</v>
      </c>
      <c r="R189" s="2">
        <v>5007614.15</v>
      </c>
      <c r="T189" s="2">
        <v>5176.11</v>
      </c>
      <c r="U189" s="2">
        <f t="shared" si="34"/>
        <v>5002438.04</v>
      </c>
      <c r="W189" s="2">
        <f t="shared" si="35"/>
        <v>5002438.04</v>
      </c>
      <c r="Y189" s="2">
        <v>236753.79</v>
      </c>
      <c r="Z189" s="2">
        <v>59008.42</v>
      </c>
      <c r="AA189" s="2">
        <v>3634932</v>
      </c>
      <c r="AB189" s="2">
        <v>0</v>
      </c>
      <c r="AC189" s="2">
        <v>0</v>
      </c>
      <c r="AD189" s="2">
        <v>8858189</v>
      </c>
      <c r="AF189" s="2">
        <f t="shared" si="36"/>
        <v>17791321.25</v>
      </c>
      <c r="AG189" s="2">
        <v>33020300</v>
      </c>
      <c r="AH189" s="2">
        <v>1117300</v>
      </c>
      <c r="AI189" s="2">
        <v>266565700</v>
      </c>
      <c r="AJ189" s="2">
        <v>36722400</v>
      </c>
      <c r="AK189" s="2">
        <v>762800</v>
      </c>
      <c r="AL189" s="2">
        <v>44748600</v>
      </c>
      <c r="AM189" s="2">
        <f t="shared" si="37"/>
        <v>382937100</v>
      </c>
      <c r="AN189" s="2">
        <v>1550000</v>
      </c>
      <c r="AO189" s="2">
        <v>14184703.37</v>
      </c>
      <c r="AP189" s="2">
        <v>45000</v>
      </c>
      <c r="AQ189" s="2">
        <f t="shared" si="38"/>
        <v>15779703.37</v>
      </c>
      <c r="AR189" s="2">
        <v>70625</v>
      </c>
      <c r="AS189" s="2">
        <v>91250</v>
      </c>
      <c r="AT189" s="2">
        <f t="shared" si="39"/>
        <v>24637892.369999997</v>
      </c>
      <c r="AY189" s="2">
        <v>4617400</v>
      </c>
      <c r="BD189" s="2">
        <v>167700</v>
      </c>
      <c r="BJ189" s="2">
        <f t="shared" si="45"/>
        <v>4785100</v>
      </c>
    </row>
    <row r="190" spans="1:62" ht="12.75">
      <c r="A190" s="28" t="s">
        <v>207</v>
      </c>
      <c r="B190" s="28" t="s">
        <v>891</v>
      </c>
      <c r="C190" s="28" t="s">
        <v>591</v>
      </c>
      <c r="D190" s="2">
        <v>106478900</v>
      </c>
      <c r="E190" s="2">
        <v>183042300</v>
      </c>
      <c r="F190" s="2">
        <f t="shared" si="31"/>
        <v>289521200</v>
      </c>
      <c r="H190" s="2">
        <f t="shared" si="46"/>
        <v>289521200</v>
      </c>
      <c r="I190" s="2">
        <v>2061122</v>
      </c>
      <c r="J190" s="2">
        <f t="shared" si="44"/>
        <v>291582322</v>
      </c>
      <c r="K190" s="1">
        <v>1.794</v>
      </c>
      <c r="L190" s="1">
        <f t="shared" si="33"/>
        <v>2.085074849215398</v>
      </c>
      <c r="M190" s="2">
        <v>117.41</v>
      </c>
      <c r="O190" s="2">
        <v>41069342</v>
      </c>
      <c r="P190" s="2">
        <v>0</v>
      </c>
      <c r="Q190" s="2">
        <f t="shared" si="47"/>
        <v>250512980</v>
      </c>
      <c r="R190" s="2">
        <v>2125920.9</v>
      </c>
      <c r="T190" s="2">
        <v>1095.62</v>
      </c>
      <c r="U190" s="2">
        <f t="shared" si="34"/>
        <v>2124825.28</v>
      </c>
      <c r="W190" s="2">
        <f t="shared" si="35"/>
        <v>2124825.28</v>
      </c>
      <c r="Y190" s="2">
        <v>100510.91</v>
      </c>
      <c r="Z190" s="2">
        <v>25051.3</v>
      </c>
      <c r="AA190" s="2">
        <v>1666052</v>
      </c>
      <c r="AB190" s="2">
        <v>0</v>
      </c>
      <c r="AC190" s="2">
        <v>0</v>
      </c>
      <c r="AD190" s="2">
        <v>1306943.65</v>
      </c>
      <c r="AF190" s="2">
        <f t="shared" si="36"/>
        <v>5223383.14</v>
      </c>
      <c r="AG190" s="2">
        <v>12263700</v>
      </c>
      <c r="AH190" s="2">
        <v>0</v>
      </c>
      <c r="AI190" s="2">
        <v>15304500</v>
      </c>
      <c r="AJ190" s="2">
        <v>5725000</v>
      </c>
      <c r="AK190" s="2">
        <v>0</v>
      </c>
      <c r="AL190" s="2">
        <v>6224500</v>
      </c>
      <c r="AM190" s="2">
        <f t="shared" si="37"/>
        <v>39517700</v>
      </c>
      <c r="AN190" s="2">
        <v>0</v>
      </c>
      <c r="AO190" s="2">
        <v>1774453.17</v>
      </c>
      <c r="AP190" s="2">
        <v>280000</v>
      </c>
      <c r="AQ190" s="2">
        <f t="shared" si="38"/>
        <v>2054453.17</v>
      </c>
      <c r="AR190" s="2">
        <v>49000</v>
      </c>
      <c r="AS190" s="2">
        <v>48000</v>
      </c>
      <c r="AT190" s="2">
        <f t="shared" si="39"/>
        <v>3361396.82</v>
      </c>
      <c r="BJ190" s="2">
        <f t="shared" si="45"/>
        <v>0</v>
      </c>
    </row>
    <row r="191" spans="1:62" ht="12.75">
      <c r="A191" s="28" t="s">
        <v>208</v>
      </c>
      <c r="B191" s="28" t="s">
        <v>892</v>
      </c>
      <c r="C191" s="28" t="s">
        <v>591</v>
      </c>
      <c r="D191" s="2">
        <v>58011600</v>
      </c>
      <c r="E191" s="2">
        <v>128307900</v>
      </c>
      <c r="F191" s="2">
        <f t="shared" si="31"/>
        <v>186319500</v>
      </c>
      <c r="G191" s="2">
        <v>621800</v>
      </c>
      <c r="H191" s="2">
        <f t="shared" si="46"/>
        <v>185697700</v>
      </c>
      <c r="I191" s="2">
        <v>940515</v>
      </c>
      <c r="J191" s="2">
        <f t="shared" si="44"/>
        <v>186638215</v>
      </c>
      <c r="K191" s="1">
        <v>2.948</v>
      </c>
      <c r="L191" s="1">
        <f t="shared" si="33"/>
        <v>2.371913512671438</v>
      </c>
      <c r="M191" s="2">
        <v>81.46</v>
      </c>
      <c r="O191" s="2">
        <v>0</v>
      </c>
      <c r="P191" s="2">
        <v>45041458</v>
      </c>
      <c r="Q191" s="2">
        <f t="shared" si="47"/>
        <v>231679673</v>
      </c>
      <c r="R191" s="2">
        <v>1966096.36</v>
      </c>
      <c r="T191" s="2">
        <v>2114.66</v>
      </c>
      <c r="U191" s="2">
        <f t="shared" si="34"/>
        <v>1963981.7000000002</v>
      </c>
      <c r="W191" s="2">
        <f t="shared" si="35"/>
        <v>1963981.7000000002</v>
      </c>
      <c r="Y191" s="2">
        <v>92954.6</v>
      </c>
      <c r="Z191" s="2">
        <v>23167.97</v>
      </c>
      <c r="AA191" s="2">
        <v>2415957</v>
      </c>
      <c r="AB191" s="2">
        <v>980201.2</v>
      </c>
      <c r="AC191" s="2">
        <v>0</v>
      </c>
      <c r="AD191" s="2">
        <v>18979</v>
      </c>
      <c r="AF191" s="2">
        <f t="shared" si="36"/>
        <v>5495241.470000001</v>
      </c>
      <c r="AG191" s="2">
        <v>5601600</v>
      </c>
      <c r="AH191" s="2">
        <v>492900</v>
      </c>
      <c r="AI191" s="2">
        <v>11851200</v>
      </c>
      <c r="AJ191" s="2">
        <v>3433400</v>
      </c>
      <c r="AK191" s="2">
        <v>260400</v>
      </c>
      <c r="AL191" s="2">
        <v>3900200</v>
      </c>
      <c r="AM191" s="2">
        <f t="shared" si="37"/>
        <v>25539700</v>
      </c>
      <c r="AN191" s="2">
        <v>618550</v>
      </c>
      <c r="AO191" s="2">
        <v>1073221</v>
      </c>
      <c r="AP191" s="2">
        <v>165000</v>
      </c>
      <c r="AQ191" s="2">
        <f t="shared" si="38"/>
        <v>1856771</v>
      </c>
      <c r="AR191" s="2">
        <v>19000</v>
      </c>
      <c r="AS191" s="2">
        <v>30500</v>
      </c>
      <c r="AT191" s="2">
        <f t="shared" si="39"/>
        <v>1875750</v>
      </c>
      <c r="AU191" s="2">
        <v>621800</v>
      </c>
      <c r="BJ191" s="2">
        <f t="shared" si="45"/>
        <v>621800</v>
      </c>
    </row>
    <row r="192" spans="1:62" ht="12.75">
      <c r="A192" s="28" t="s">
        <v>209</v>
      </c>
      <c r="B192" s="28" t="s">
        <v>893</v>
      </c>
      <c r="C192" s="28" t="s">
        <v>591</v>
      </c>
      <c r="D192" s="2">
        <v>97125650</v>
      </c>
      <c r="E192" s="2">
        <v>92262400</v>
      </c>
      <c r="F192" s="2">
        <f t="shared" si="31"/>
        <v>189388050</v>
      </c>
      <c r="H192" s="2">
        <f t="shared" si="46"/>
        <v>189388050</v>
      </c>
      <c r="I192" s="2">
        <v>644924</v>
      </c>
      <c r="J192" s="2">
        <f t="shared" si="44"/>
        <v>190032974</v>
      </c>
      <c r="K192" s="1">
        <v>1.536</v>
      </c>
      <c r="L192" s="1">
        <f t="shared" si="33"/>
        <v>1.5582934537362827</v>
      </c>
      <c r="M192" s="2">
        <v>102.64</v>
      </c>
      <c r="O192" s="2">
        <v>2916406</v>
      </c>
      <c r="P192" s="2">
        <v>0</v>
      </c>
      <c r="Q192" s="2">
        <f t="shared" si="47"/>
        <v>187116568</v>
      </c>
      <c r="R192" s="2">
        <v>1587921.8</v>
      </c>
      <c r="T192" s="2">
        <v>6434.21</v>
      </c>
      <c r="U192" s="2">
        <f t="shared" si="34"/>
        <v>1581487.59</v>
      </c>
      <c r="W192" s="2">
        <f t="shared" si="35"/>
        <v>1581487.59</v>
      </c>
      <c r="Y192" s="2">
        <v>75074.98</v>
      </c>
      <c r="Z192" s="2">
        <v>18711.66</v>
      </c>
      <c r="AA192" s="2">
        <v>1240551</v>
      </c>
      <c r="AB192" s="2">
        <v>0</v>
      </c>
      <c r="AC192" s="2">
        <v>0</v>
      </c>
      <c r="AD192" s="2">
        <v>0</v>
      </c>
      <c r="AF192" s="2">
        <f t="shared" si="36"/>
        <v>2915825.23</v>
      </c>
      <c r="AG192" s="2">
        <v>2883000</v>
      </c>
      <c r="AH192" s="2">
        <v>0</v>
      </c>
      <c r="AI192" s="2">
        <v>21697500</v>
      </c>
      <c r="AJ192" s="2">
        <v>2544000</v>
      </c>
      <c r="AK192" s="2">
        <v>31000</v>
      </c>
      <c r="AL192" s="2">
        <v>5738400</v>
      </c>
      <c r="AM192" s="2">
        <f t="shared" si="37"/>
        <v>32893900</v>
      </c>
      <c r="AN192" s="2">
        <v>327000</v>
      </c>
      <c r="AO192" s="2">
        <v>1099419</v>
      </c>
      <c r="AP192" s="2">
        <v>102957</v>
      </c>
      <c r="AQ192" s="2">
        <f t="shared" si="38"/>
        <v>1529376</v>
      </c>
      <c r="AR192" s="2">
        <v>22000</v>
      </c>
      <c r="AS192" s="2">
        <v>31750</v>
      </c>
      <c r="AT192" s="2">
        <f t="shared" si="39"/>
        <v>1529376</v>
      </c>
      <c r="BJ192" s="2">
        <f t="shared" si="45"/>
        <v>0</v>
      </c>
    </row>
    <row r="193" spans="1:62" ht="12.75">
      <c r="A193" s="28" t="s">
        <v>210</v>
      </c>
      <c r="B193" s="28" t="s">
        <v>894</v>
      </c>
      <c r="C193" s="28" t="s">
        <v>591</v>
      </c>
      <c r="D193" s="2">
        <v>47514200</v>
      </c>
      <c r="E193" s="2">
        <v>123005600</v>
      </c>
      <c r="F193" s="2">
        <f t="shared" si="31"/>
        <v>170519800</v>
      </c>
      <c r="H193" s="2">
        <f t="shared" si="46"/>
        <v>170519800</v>
      </c>
      <c r="I193" s="2">
        <v>806828</v>
      </c>
      <c r="J193" s="2">
        <f t="shared" si="44"/>
        <v>171326628</v>
      </c>
      <c r="K193" s="1">
        <v>3.741</v>
      </c>
      <c r="L193" s="1">
        <f t="shared" si="33"/>
        <v>1.9688097579194097</v>
      </c>
      <c r="M193" s="2">
        <v>52.7</v>
      </c>
      <c r="O193" s="2">
        <v>0</v>
      </c>
      <c r="P193" s="2">
        <v>154030353</v>
      </c>
      <c r="Q193" s="2">
        <f t="shared" si="47"/>
        <v>325356981</v>
      </c>
      <c r="R193" s="2">
        <v>2761067.34</v>
      </c>
      <c r="T193" s="2">
        <v>1659.68</v>
      </c>
      <c r="U193" s="2">
        <f t="shared" si="34"/>
        <v>2759407.6599999997</v>
      </c>
      <c r="W193" s="2">
        <f t="shared" si="35"/>
        <v>2759407.6599999997</v>
      </c>
      <c r="Y193" s="2">
        <v>130539.84</v>
      </c>
      <c r="Z193" s="2">
        <v>32535.7</v>
      </c>
      <c r="AA193" s="2">
        <v>1066648</v>
      </c>
      <c r="AB193" s="2">
        <v>1483631.79</v>
      </c>
      <c r="AC193" s="2">
        <v>0</v>
      </c>
      <c r="AD193" s="2">
        <v>932897</v>
      </c>
      <c r="AF193" s="2">
        <f t="shared" si="36"/>
        <v>6405659.99</v>
      </c>
      <c r="AG193" s="2">
        <v>9222800</v>
      </c>
      <c r="AH193" s="2">
        <v>2732800</v>
      </c>
      <c r="AI193" s="2">
        <v>76876400</v>
      </c>
      <c r="AJ193" s="2">
        <v>7464100</v>
      </c>
      <c r="AK193" s="2">
        <v>495000</v>
      </c>
      <c r="AL193" s="2">
        <v>1623000</v>
      </c>
      <c r="AM193" s="2">
        <f t="shared" si="37"/>
        <v>98414100</v>
      </c>
      <c r="AN193" s="2">
        <v>352000</v>
      </c>
      <c r="AO193" s="2">
        <v>1175070</v>
      </c>
      <c r="AP193" s="2">
        <v>532000</v>
      </c>
      <c r="AQ193" s="2">
        <f t="shared" si="38"/>
        <v>2059070</v>
      </c>
      <c r="AR193" s="2">
        <v>40250</v>
      </c>
      <c r="AS193" s="2">
        <v>36000</v>
      </c>
      <c r="AT193" s="2">
        <f t="shared" si="39"/>
        <v>2991967</v>
      </c>
      <c r="BJ193" s="2">
        <f t="shared" si="45"/>
        <v>0</v>
      </c>
    </row>
    <row r="194" spans="1:62" ht="12.75">
      <c r="A194" s="28" t="s">
        <v>211</v>
      </c>
      <c r="B194" s="28" t="s">
        <v>895</v>
      </c>
      <c r="C194" s="28" t="s">
        <v>591</v>
      </c>
      <c r="D194" s="2">
        <v>19823600</v>
      </c>
      <c r="E194" s="2">
        <v>42921200</v>
      </c>
      <c r="F194" s="2">
        <f t="shared" si="31"/>
        <v>62744800</v>
      </c>
      <c r="H194" s="2">
        <f t="shared" si="46"/>
        <v>62744800</v>
      </c>
      <c r="I194" s="2">
        <v>261569</v>
      </c>
      <c r="J194" s="2">
        <f t="shared" si="44"/>
        <v>63006369</v>
      </c>
      <c r="K194" s="1">
        <v>3.228</v>
      </c>
      <c r="L194" s="1">
        <f t="shared" si="33"/>
        <v>2.7366051725469664</v>
      </c>
      <c r="M194" s="2">
        <v>85.59</v>
      </c>
      <c r="O194" s="2">
        <v>0</v>
      </c>
      <c r="P194" s="2">
        <v>11268104</v>
      </c>
      <c r="Q194" s="2">
        <f t="shared" si="47"/>
        <v>74274473</v>
      </c>
      <c r="R194" s="2">
        <v>630313.27</v>
      </c>
      <c r="T194" s="2">
        <v>4079.66</v>
      </c>
      <c r="U194" s="2">
        <f t="shared" si="34"/>
        <v>626233.61</v>
      </c>
      <c r="W194" s="2">
        <f t="shared" si="35"/>
        <v>626233.61</v>
      </c>
      <c r="Y194" s="2">
        <v>29800.43</v>
      </c>
      <c r="Z194" s="2">
        <v>7427.45</v>
      </c>
      <c r="AA194" s="2">
        <v>811917</v>
      </c>
      <c r="AB194" s="2">
        <v>298895.46</v>
      </c>
      <c r="AC194" s="2">
        <v>0</v>
      </c>
      <c r="AD194" s="2">
        <v>258325.12</v>
      </c>
      <c r="AF194" s="2">
        <f t="shared" si="36"/>
        <v>2032599.0699999998</v>
      </c>
      <c r="AG194" s="2">
        <v>1528900</v>
      </c>
      <c r="AH194" s="2">
        <v>165000</v>
      </c>
      <c r="AI194" s="2">
        <v>545800</v>
      </c>
      <c r="AJ194" s="2">
        <v>2685000</v>
      </c>
      <c r="AK194" s="2">
        <v>150400</v>
      </c>
      <c r="AL194" s="2">
        <v>868300</v>
      </c>
      <c r="AM194" s="2">
        <f t="shared" si="37"/>
        <v>5943400</v>
      </c>
      <c r="AN194" s="2">
        <v>179100</v>
      </c>
      <c r="AO194" s="2">
        <v>164500.38</v>
      </c>
      <c r="AP194" s="2">
        <v>100000</v>
      </c>
      <c r="AQ194" s="2">
        <f t="shared" si="38"/>
        <v>443600.38</v>
      </c>
      <c r="AR194" s="2">
        <v>5250</v>
      </c>
      <c r="AS194" s="2">
        <v>11250</v>
      </c>
      <c r="AT194" s="2">
        <f t="shared" si="39"/>
        <v>701925.5</v>
      </c>
      <c r="BJ194" s="2">
        <f t="shared" si="45"/>
        <v>0</v>
      </c>
    </row>
    <row r="195" spans="1:62" ht="12.75">
      <c r="A195" s="28" t="s">
        <v>212</v>
      </c>
      <c r="B195" s="28" t="s">
        <v>896</v>
      </c>
      <c r="C195" s="28" t="s">
        <v>591</v>
      </c>
      <c r="D195" s="2">
        <v>63113200</v>
      </c>
      <c r="E195" s="2">
        <v>168543300</v>
      </c>
      <c r="F195" s="2">
        <f aca="true" t="shared" si="48" ref="F195:F258">+D195+E195</f>
        <v>231656500</v>
      </c>
      <c r="H195" s="2">
        <f t="shared" si="46"/>
        <v>231656500</v>
      </c>
      <c r="I195" s="2">
        <v>745544</v>
      </c>
      <c r="J195" s="2">
        <f>+H195+I195</f>
        <v>232402044</v>
      </c>
      <c r="K195" s="1">
        <v>3.797</v>
      </c>
      <c r="L195" s="1">
        <f aca="true" t="shared" si="49" ref="L195:L258">((+AF195/Q195)*100)</f>
        <v>2.366357982654469</v>
      </c>
      <c r="M195" s="2">
        <v>62.98</v>
      </c>
      <c r="O195" s="2">
        <v>0</v>
      </c>
      <c r="P195" s="2">
        <v>140110284</v>
      </c>
      <c r="Q195" s="2">
        <f t="shared" si="47"/>
        <v>372512328</v>
      </c>
      <c r="R195" s="2">
        <v>3161240.36</v>
      </c>
      <c r="T195" s="2">
        <v>323.78</v>
      </c>
      <c r="U195" s="2">
        <f aca="true" t="shared" si="50" ref="U195:U224">+R195+S195-T195</f>
        <v>3160916.58</v>
      </c>
      <c r="W195" s="2">
        <f aca="true" t="shared" si="51" ref="W195:W258">+U195-V195</f>
        <v>3160916.58</v>
      </c>
      <c r="Y195" s="2">
        <v>149459.53</v>
      </c>
      <c r="Z195" s="2">
        <v>37251.23</v>
      </c>
      <c r="AA195" s="2">
        <v>3221089</v>
      </c>
      <c r="AB195" s="2">
        <v>1767435.47</v>
      </c>
      <c r="AC195" s="2">
        <v>0</v>
      </c>
      <c r="AD195" s="2">
        <v>478823.4</v>
      </c>
      <c r="AF195" s="2">
        <f aca="true" t="shared" si="52" ref="AF195:AF258">SUM(W195:AE195)</f>
        <v>8814975.209999999</v>
      </c>
      <c r="AG195" s="2">
        <v>6533500</v>
      </c>
      <c r="AH195" s="2">
        <v>1077400</v>
      </c>
      <c r="AI195" s="2">
        <v>15353700</v>
      </c>
      <c r="AJ195" s="2">
        <v>5865000</v>
      </c>
      <c r="AK195" s="2">
        <v>1330900</v>
      </c>
      <c r="AL195" s="2">
        <v>6329100</v>
      </c>
      <c r="AM195" s="2">
        <f aca="true" t="shared" si="53" ref="AM195:AM258">SUM(AG195:AL195)</f>
        <v>36489600</v>
      </c>
      <c r="AN195" s="2">
        <v>500000</v>
      </c>
      <c r="AO195" s="2">
        <v>1071600.44</v>
      </c>
      <c r="AP195" s="2">
        <v>453000</v>
      </c>
      <c r="AQ195" s="2">
        <f aca="true" t="shared" si="54" ref="AQ195:AQ258">SUM(AN195:AP195)</f>
        <v>2024600.44</v>
      </c>
      <c r="AR195" s="2">
        <v>25500</v>
      </c>
      <c r="AS195" s="2">
        <v>57500</v>
      </c>
      <c r="AT195" s="2">
        <f aca="true" t="shared" si="55" ref="AT195:AT258">AQ195+AD195</f>
        <v>2503423.84</v>
      </c>
      <c r="BJ195" s="2">
        <f t="shared" si="45"/>
        <v>0</v>
      </c>
    </row>
    <row r="196" spans="1:62" ht="12.75">
      <c r="A196" s="28" t="s">
        <v>213</v>
      </c>
      <c r="B196" s="28" t="s">
        <v>897</v>
      </c>
      <c r="C196" s="28" t="s">
        <v>591</v>
      </c>
      <c r="D196" s="2">
        <v>32871100</v>
      </c>
      <c r="E196" s="2">
        <v>85977000</v>
      </c>
      <c r="F196" s="2">
        <f t="shared" si="48"/>
        <v>118848100</v>
      </c>
      <c r="H196" s="2">
        <f t="shared" si="46"/>
        <v>118848100</v>
      </c>
      <c r="I196" s="2">
        <v>797709</v>
      </c>
      <c r="J196" s="2">
        <f>+H196+I196</f>
        <v>119645809</v>
      </c>
      <c r="K196" s="1">
        <v>4.015</v>
      </c>
      <c r="L196" s="1">
        <f t="shared" si="49"/>
        <v>2.0749343427359577</v>
      </c>
      <c r="M196" s="2">
        <v>51.85</v>
      </c>
      <c r="O196" s="2">
        <v>0</v>
      </c>
      <c r="P196" s="2">
        <v>111739099</v>
      </c>
      <c r="Q196" s="2">
        <f t="shared" si="47"/>
        <v>231384908</v>
      </c>
      <c r="R196" s="2">
        <v>1963594.91</v>
      </c>
      <c r="T196" s="2">
        <v>657.9</v>
      </c>
      <c r="U196" s="2">
        <f t="shared" si="50"/>
        <v>1962937.01</v>
      </c>
      <c r="W196" s="2">
        <f t="shared" si="51"/>
        <v>1962937.01</v>
      </c>
      <c r="Y196" s="2">
        <v>92836.33</v>
      </c>
      <c r="Z196" s="2">
        <v>23138.49</v>
      </c>
      <c r="AA196" s="2">
        <v>1968421.5</v>
      </c>
      <c r="AB196" s="2">
        <v>0</v>
      </c>
      <c r="AC196" s="2">
        <v>0</v>
      </c>
      <c r="AD196" s="2">
        <v>753751.59</v>
      </c>
      <c r="AF196" s="2">
        <f t="shared" si="52"/>
        <v>4801084.92</v>
      </c>
      <c r="AG196" s="2">
        <v>3111700</v>
      </c>
      <c r="AH196" s="2">
        <v>0</v>
      </c>
      <c r="AI196" s="2">
        <v>8722000</v>
      </c>
      <c r="AJ196" s="2">
        <v>2245800</v>
      </c>
      <c r="AK196" s="2">
        <v>93500</v>
      </c>
      <c r="AL196" s="2">
        <v>2893700</v>
      </c>
      <c r="AM196" s="2">
        <f t="shared" si="53"/>
        <v>17066700</v>
      </c>
      <c r="AN196" s="2">
        <v>560795</v>
      </c>
      <c r="AO196" s="2">
        <v>1012030.06</v>
      </c>
      <c r="AP196" s="2">
        <v>159700</v>
      </c>
      <c r="AQ196" s="2">
        <f t="shared" si="54"/>
        <v>1732525.06</v>
      </c>
      <c r="AR196" s="2">
        <v>22250</v>
      </c>
      <c r="AS196" s="2">
        <v>27250</v>
      </c>
      <c r="AT196" s="2">
        <f t="shared" si="55"/>
        <v>2486276.65</v>
      </c>
      <c r="BJ196" s="2">
        <f t="shared" si="45"/>
        <v>0</v>
      </c>
    </row>
    <row r="197" spans="1:62" ht="12.75">
      <c r="A197" s="28" t="s">
        <v>214</v>
      </c>
      <c r="B197" s="28" t="s">
        <v>898</v>
      </c>
      <c r="C197" s="28" t="s">
        <v>591</v>
      </c>
      <c r="D197" s="2">
        <v>55015900</v>
      </c>
      <c r="E197" s="2">
        <v>90888600</v>
      </c>
      <c r="F197" s="2">
        <f t="shared" si="48"/>
        <v>145904500</v>
      </c>
      <c r="H197" s="2">
        <f t="shared" si="46"/>
        <v>145904500</v>
      </c>
      <c r="I197" s="2">
        <v>626560</v>
      </c>
      <c r="J197" s="2">
        <f>+H197+I197</f>
        <v>146531060</v>
      </c>
      <c r="K197" s="1">
        <v>4.153</v>
      </c>
      <c r="L197" s="1">
        <f t="shared" si="49"/>
        <v>1.9006634582973267</v>
      </c>
      <c r="M197" s="2">
        <v>46.1</v>
      </c>
      <c r="O197" s="2">
        <v>0</v>
      </c>
      <c r="P197" s="2">
        <v>173546179</v>
      </c>
      <c r="Q197" s="2">
        <f t="shared" si="47"/>
        <v>320077239</v>
      </c>
      <c r="R197" s="2">
        <v>2716262.02</v>
      </c>
      <c r="T197" s="2">
        <v>4942.25</v>
      </c>
      <c r="U197" s="2">
        <f t="shared" si="50"/>
        <v>2711319.77</v>
      </c>
      <c r="W197" s="2">
        <f t="shared" si="51"/>
        <v>2711319.77</v>
      </c>
      <c r="Y197" s="2">
        <v>128421.5</v>
      </c>
      <c r="Z197" s="2">
        <v>32007.72</v>
      </c>
      <c r="AA197" s="2">
        <v>2608235</v>
      </c>
      <c r="AB197" s="2">
        <v>0</v>
      </c>
      <c r="AC197" s="2">
        <v>0</v>
      </c>
      <c r="AD197" s="2">
        <v>603607.13</v>
      </c>
      <c r="AF197" s="2">
        <f t="shared" si="52"/>
        <v>6083591.12</v>
      </c>
      <c r="AG197" s="2">
        <v>5040600</v>
      </c>
      <c r="AH197" s="2">
        <v>43400</v>
      </c>
      <c r="AI197" s="2">
        <v>133690100</v>
      </c>
      <c r="AJ197" s="2">
        <v>2914000</v>
      </c>
      <c r="AK197" s="2">
        <v>25000</v>
      </c>
      <c r="AL197" s="2">
        <v>3622100</v>
      </c>
      <c r="AM197" s="2">
        <f t="shared" si="53"/>
        <v>145335200</v>
      </c>
      <c r="AN197" s="2">
        <v>800000</v>
      </c>
      <c r="AO197" s="2">
        <v>1967008.87</v>
      </c>
      <c r="AP197" s="2">
        <v>293677</v>
      </c>
      <c r="AQ197" s="2">
        <f t="shared" si="54"/>
        <v>3060685.87</v>
      </c>
      <c r="AR197" s="2">
        <v>30250</v>
      </c>
      <c r="AS197" s="2">
        <v>48500</v>
      </c>
      <c r="AT197" s="2">
        <f t="shared" si="55"/>
        <v>3664293</v>
      </c>
      <c r="BJ197" s="2">
        <f t="shared" si="45"/>
        <v>0</v>
      </c>
    </row>
    <row r="198" spans="1:62" ht="12.75">
      <c r="A198" s="28" t="s">
        <v>215</v>
      </c>
      <c r="B198" s="28" t="s">
        <v>899</v>
      </c>
      <c r="C198" s="28" t="s">
        <v>591</v>
      </c>
      <c r="D198" s="2">
        <v>352779500</v>
      </c>
      <c r="E198" s="2">
        <v>1111245300</v>
      </c>
      <c r="F198" s="2">
        <f t="shared" si="48"/>
        <v>1464024800</v>
      </c>
      <c r="H198" s="2">
        <f t="shared" si="46"/>
        <v>1464024800</v>
      </c>
      <c r="I198" s="2">
        <v>5350664</v>
      </c>
      <c r="J198" s="24">
        <v>1465987364</v>
      </c>
      <c r="K198" s="1">
        <v>3.047</v>
      </c>
      <c r="L198" s="1">
        <f t="shared" si="49"/>
        <v>2.236504936395234</v>
      </c>
      <c r="M198" s="2">
        <v>74.97</v>
      </c>
      <c r="O198" s="2">
        <v>0</v>
      </c>
      <c r="P198" s="2">
        <v>526759070</v>
      </c>
      <c r="Q198" s="2">
        <v>1996134534</v>
      </c>
      <c r="R198" s="2">
        <v>16939737.53</v>
      </c>
      <c r="T198" s="2">
        <v>221347.59</v>
      </c>
      <c r="U198" s="2">
        <f t="shared" si="50"/>
        <v>16718389.940000001</v>
      </c>
      <c r="W198" s="2">
        <f t="shared" si="51"/>
        <v>16718389.940000001</v>
      </c>
      <c r="Y198" s="2">
        <v>800889.79</v>
      </c>
      <c r="Z198" s="2">
        <v>199613.45</v>
      </c>
      <c r="AA198" s="2">
        <v>10359097</v>
      </c>
      <c r="AB198" s="2">
        <v>0</v>
      </c>
      <c r="AC198" s="2">
        <v>0</v>
      </c>
      <c r="AD198" s="2">
        <v>16565657.21</v>
      </c>
      <c r="AF198" s="2">
        <f t="shared" si="52"/>
        <v>44643647.39</v>
      </c>
      <c r="AG198" s="2">
        <v>74060900</v>
      </c>
      <c r="AH198" s="2">
        <v>556800</v>
      </c>
      <c r="AI198" s="2">
        <v>118661900</v>
      </c>
      <c r="AJ198" s="2">
        <v>43817900</v>
      </c>
      <c r="AK198" s="2">
        <v>709200</v>
      </c>
      <c r="AL198" s="2">
        <v>113302500</v>
      </c>
      <c r="AM198" s="2">
        <f t="shared" si="53"/>
        <v>351109200</v>
      </c>
      <c r="AN198" s="2">
        <v>2750000</v>
      </c>
      <c r="AO198" s="2">
        <v>9692351.35</v>
      </c>
      <c r="AP198" s="2">
        <v>600000</v>
      </c>
      <c r="AQ198" s="2">
        <f t="shared" si="54"/>
        <v>13042351.35</v>
      </c>
      <c r="AR198" s="2">
        <v>122500</v>
      </c>
      <c r="AS198" s="2">
        <v>246500</v>
      </c>
      <c r="AT198" s="2">
        <f t="shared" si="55"/>
        <v>29608008.560000002</v>
      </c>
      <c r="BJ198" s="2">
        <f t="shared" si="45"/>
        <v>0</v>
      </c>
    </row>
    <row r="199" spans="1:62" ht="12.75">
      <c r="A199" s="28" t="s">
        <v>216</v>
      </c>
      <c r="B199" s="28" t="s">
        <v>900</v>
      </c>
      <c r="C199" s="28" t="s">
        <v>591</v>
      </c>
      <c r="D199" s="2">
        <v>5459500</v>
      </c>
      <c r="E199" s="2">
        <v>13947100</v>
      </c>
      <c r="F199" s="2">
        <f t="shared" si="48"/>
        <v>19406600</v>
      </c>
      <c r="H199" s="2">
        <f t="shared" si="46"/>
        <v>19406600</v>
      </c>
      <c r="I199" s="2">
        <v>103100</v>
      </c>
      <c r="J199" s="2">
        <f aca="true" t="shared" si="56" ref="J199:J262">+H199+I199</f>
        <v>19509700</v>
      </c>
      <c r="K199" s="1">
        <v>3.982</v>
      </c>
      <c r="L199" s="1">
        <f t="shared" si="49"/>
        <v>2.0253287587824667</v>
      </c>
      <c r="M199" s="2">
        <v>51.03</v>
      </c>
      <c r="O199" s="2">
        <v>0</v>
      </c>
      <c r="P199" s="2">
        <v>18827907</v>
      </c>
      <c r="Q199" s="2">
        <f aca="true" t="shared" si="57" ref="Q199:Q230">+J199+N199-O199+P199</f>
        <v>38337607</v>
      </c>
      <c r="R199" s="2">
        <v>325343.3</v>
      </c>
      <c r="T199" s="2">
        <v>475.46</v>
      </c>
      <c r="U199" s="2">
        <f t="shared" si="50"/>
        <v>324867.83999999997</v>
      </c>
      <c r="W199" s="2">
        <f t="shared" si="51"/>
        <v>324867.83999999997</v>
      </c>
      <c r="Y199" s="2">
        <v>15381.83</v>
      </c>
      <c r="Z199" s="2">
        <v>3833.76</v>
      </c>
      <c r="AA199" s="2">
        <v>138126</v>
      </c>
      <c r="AB199" s="2">
        <v>190300.65</v>
      </c>
      <c r="AC199" s="2">
        <v>0</v>
      </c>
      <c r="AD199" s="2">
        <v>103952.5</v>
      </c>
      <c r="AF199" s="2">
        <f t="shared" si="52"/>
        <v>776462.58</v>
      </c>
      <c r="AG199" s="2">
        <v>680000</v>
      </c>
      <c r="AH199" s="2">
        <v>0</v>
      </c>
      <c r="AI199" s="2">
        <v>139700</v>
      </c>
      <c r="AJ199" s="2">
        <v>1154600</v>
      </c>
      <c r="AK199" s="2">
        <v>0</v>
      </c>
      <c r="AL199" s="2">
        <v>99400</v>
      </c>
      <c r="AM199" s="2">
        <f t="shared" si="53"/>
        <v>2073700</v>
      </c>
      <c r="AN199" s="2">
        <v>49038</v>
      </c>
      <c r="AO199" s="2">
        <v>81522</v>
      </c>
      <c r="AP199" s="2">
        <v>30000</v>
      </c>
      <c r="AQ199" s="2">
        <f t="shared" si="54"/>
        <v>160560</v>
      </c>
      <c r="AR199" s="2">
        <v>3750</v>
      </c>
      <c r="AS199" s="2">
        <v>7000</v>
      </c>
      <c r="AT199" s="2">
        <f t="shared" si="55"/>
        <v>264512.5</v>
      </c>
      <c r="BJ199" s="2">
        <f t="shared" si="45"/>
        <v>0</v>
      </c>
    </row>
    <row r="200" spans="1:62" ht="12.75">
      <c r="A200" s="28" t="s">
        <v>217</v>
      </c>
      <c r="B200" s="28" t="s">
        <v>901</v>
      </c>
      <c r="C200" s="28" t="s">
        <v>591</v>
      </c>
      <c r="D200" s="2">
        <v>18602800</v>
      </c>
      <c r="E200" s="2">
        <v>60932200</v>
      </c>
      <c r="F200" s="2">
        <f t="shared" si="48"/>
        <v>79535000</v>
      </c>
      <c r="H200" s="2">
        <f t="shared" si="46"/>
        <v>79535000</v>
      </c>
      <c r="I200" s="2">
        <v>453399</v>
      </c>
      <c r="J200" s="2">
        <f t="shared" si="56"/>
        <v>79988399</v>
      </c>
      <c r="K200" s="1">
        <v>3.161</v>
      </c>
      <c r="L200" s="1">
        <f t="shared" si="49"/>
        <v>2.224525351035548</v>
      </c>
      <c r="M200" s="2">
        <v>70.84</v>
      </c>
      <c r="O200" s="2">
        <v>0</v>
      </c>
      <c r="P200" s="2">
        <v>33549034</v>
      </c>
      <c r="Q200" s="2">
        <f t="shared" si="57"/>
        <v>113537433</v>
      </c>
      <c r="R200" s="2">
        <v>963509.36</v>
      </c>
      <c r="T200" s="2">
        <v>2793</v>
      </c>
      <c r="U200" s="2">
        <f t="shared" si="50"/>
        <v>960716.36</v>
      </c>
      <c r="W200" s="2">
        <f t="shared" si="51"/>
        <v>960716.36</v>
      </c>
      <c r="Y200" s="2">
        <v>45553.53</v>
      </c>
      <c r="Z200" s="2">
        <v>11353.74</v>
      </c>
      <c r="AA200" s="2">
        <v>858692</v>
      </c>
      <c r="AB200" s="2">
        <v>489581.35</v>
      </c>
      <c r="AC200" s="2">
        <v>0</v>
      </c>
      <c r="AD200" s="2">
        <v>159772</v>
      </c>
      <c r="AF200" s="2">
        <f t="shared" si="52"/>
        <v>2525668.98</v>
      </c>
      <c r="AG200" s="2">
        <v>967300</v>
      </c>
      <c r="AH200" s="2">
        <v>2101700</v>
      </c>
      <c r="AI200" s="2">
        <v>5454600</v>
      </c>
      <c r="AJ200" s="2">
        <v>0</v>
      </c>
      <c r="AK200" s="2">
        <v>0</v>
      </c>
      <c r="AL200" s="2">
        <v>373600</v>
      </c>
      <c r="AM200" s="2">
        <f t="shared" si="53"/>
        <v>8897200</v>
      </c>
      <c r="AN200" s="2">
        <v>130000</v>
      </c>
      <c r="AO200" s="2">
        <v>244347</v>
      </c>
      <c r="AP200" s="2">
        <v>128281</v>
      </c>
      <c r="AQ200" s="2">
        <f t="shared" si="54"/>
        <v>502628</v>
      </c>
      <c r="AR200" s="2">
        <v>6000</v>
      </c>
      <c r="AS200" s="2">
        <v>14250</v>
      </c>
      <c r="AT200" s="2">
        <f t="shared" si="55"/>
        <v>662400</v>
      </c>
      <c r="BJ200" s="2">
        <f t="shared" si="45"/>
        <v>0</v>
      </c>
    </row>
    <row r="201" spans="1:62" ht="12.75">
      <c r="A201" s="28" t="s">
        <v>218</v>
      </c>
      <c r="B201" s="28" t="s">
        <v>902</v>
      </c>
      <c r="C201" s="28" t="s">
        <v>591</v>
      </c>
      <c r="D201" s="2">
        <v>102297400</v>
      </c>
      <c r="E201" s="2">
        <v>331036700</v>
      </c>
      <c r="F201" s="2">
        <f t="shared" si="48"/>
        <v>433334100</v>
      </c>
      <c r="H201" s="2">
        <f t="shared" si="46"/>
        <v>433334100</v>
      </c>
      <c r="I201" s="2">
        <v>1230299</v>
      </c>
      <c r="J201" s="2">
        <f t="shared" si="56"/>
        <v>434564399</v>
      </c>
      <c r="K201" s="1">
        <v>3.78</v>
      </c>
      <c r="L201" s="1">
        <f t="shared" si="49"/>
        <v>2.1677369258607233</v>
      </c>
      <c r="M201" s="2">
        <v>58.88</v>
      </c>
      <c r="O201" s="2">
        <v>0</v>
      </c>
      <c r="P201" s="2">
        <v>322682697</v>
      </c>
      <c r="Q201" s="2">
        <f t="shared" si="57"/>
        <v>757247096</v>
      </c>
      <c r="R201" s="2">
        <v>6426203.66</v>
      </c>
      <c r="T201" s="2">
        <v>6821.86</v>
      </c>
      <c r="U201" s="2">
        <f t="shared" si="50"/>
        <v>6419381.8</v>
      </c>
      <c r="W201" s="2">
        <f t="shared" si="51"/>
        <v>6419381.8</v>
      </c>
      <c r="Y201" s="2">
        <v>303822.94</v>
      </c>
      <c r="Z201" s="2">
        <v>75724.71</v>
      </c>
      <c r="AA201" s="2">
        <v>6423541</v>
      </c>
      <c r="AB201" s="2">
        <v>3192654.47</v>
      </c>
      <c r="AC201" s="2">
        <v>0</v>
      </c>
      <c r="AD201" s="2">
        <v>0</v>
      </c>
      <c r="AF201" s="2">
        <f t="shared" si="52"/>
        <v>16415124.92</v>
      </c>
      <c r="AG201" s="2">
        <v>33201600</v>
      </c>
      <c r="AH201" s="2">
        <v>0</v>
      </c>
      <c r="AI201" s="2">
        <v>7287800</v>
      </c>
      <c r="AJ201" s="2">
        <v>6206900</v>
      </c>
      <c r="AK201" s="2">
        <v>430500</v>
      </c>
      <c r="AL201" s="2">
        <v>53144800</v>
      </c>
      <c r="AM201" s="2">
        <f t="shared" si="53"/>
        <v>100271600</v>
      </c>
      <c r="AN201" s="2">
        <v>1818090</v>
      </c>
      <c r="AO201" s="2">
        <v>2763363.33</v>
      </c>
      <c r="AP201" s="2">
        <v>500000</v>
      </c>
      <c r="AQ201" s="2">
        <f t="shared" si="54"/>
        <v>5081453.33</v>
      </c>
      <c r="AR201" s="2">
        <v>44500</v>
      </c>
      <c r="AS201" s="2">
        <v>94250</v>
      </c>
      <c r="AT201" s="2">
        <f t="shared" si="55"/>
        <v>5081453.33</v>
      </c>
      <c r="BJ201" s="2">
        <f t="shared" si="45"/>
        <v>0</v>
      </c>
    </row>
    <row r="202" spans="1:62" ht="12.75">
      <c r="A202" s="28" t="s">
        <v>219</v>
      </c>
      <c r="B202" s="28" t="s">
        <v>903</v>
      </c>
      <c r="C202" s="28" t="s">
        <v>591</v>
      </c>
      <c r="D202" s="2">
        <v>427356700</v>
      </c>
      <c r="E202" s="2">
        <v>1664732600</v>
      </c>
      <c r="F202" s="2">
        <f t="shared" si="48"/>
        <v>2092089300</v>
      </c>
      <c r="G202" s="2">
        <v>14818200</v>
      </c>
      <c r="H202" s="2">
        <f t="shared" si="46"/>
        <v>2077271100</v>
      </c>
      <c r="I202" s="2">
        <v>7567938</v>
      </c>
      <c r="J202" s="2">
        <f t="shared" si="56"/>
        <v>2084839038</v>
      </c>
      <c r="K202" s="1">
        <v>4.044</v>
      </c>
      <c r="L202" s="1">
        <f t="shared" si="49"/>
        <v>1.9511239937168963</v>
      </c>
      <c r="M202" s="2">
        <v>48.94</v>
      </c>
      <c r="O202" s="2">
        <v>0</v>
      </c>
      <c r="P202" s="2">
        <v>2234181235</v>
      </c>
      <c r="Q202" s="2">
        <f t="shared" si="57"/>
        <v>4319020273</v>
      </c>
      <c r="R202" s="2">
        <v>36652374.15</v>
      </c>
      <c r="T202" s="2">
        <v>30786.33</v>
      </c>
      <c r="U202" s="2">
        <f t="shared" si="50"/>
        <v>36621587.82</v>
      </c>
      <c r="W202" s="2">
        <f t="shared" si="51"/>
        <v>36621587.82</v>
      </c>
      <c r="Y202" s="2">
        <v>0</v>
      </c>
      <c r="Z202" s="2">
        <v>431902.03</v>
      </c>
      <c r="AA202" s="2">
        <v>21619781</v>
      </c>
      <c r="AB202" s="2">
        <v>0</v>
      </c>
      <c r="AC202" s="2">
        <v>0</v>
      </c>
      <c r="AD202" s="2">
        <v>25596169.99</v>
      </c>
      <c r="AF202" s="2">
        <f t="shared" si="52"/>
        <v>84269440.84</v>
      </c>
      <c r="AG202" s="2">
        <v>98356700</v>
      </c>
      <c r="AH202" s="2">
        <v>14516500</v>
      </c>
      <c r="AI202" s="2">
        <v>147456400</v>
      </c>
      <c r="AJ202" s="2">
        <v>40178700</v>
      </c>
      <c r="AK202" s="2">
        <v>2419500</v>
      </c>
      <c r="AL202" s="2">
        <v>154725100</v>
      </c>
      <c r="AM202" s="2">
        <f t="shared" si="53"/>
        <v>457652900</v>
      </c>
      <c r="AN202" s="2">
        <v>0</v>
      </c>
      <c r="AO202" s="2">
        <v>37995224.9</v>
      </c>
      <c r="AP202" s="2">
        <v>1300000</v>
      </c>
      <c r="AQ202" s="2">
        <f t="shared" si="54"/>
        <v>39295224.9</v>
      </c>
      <c r="AR202" s="2">
        <v>268000</v>
      </c>
      <c r="AS202" s="2">
        <v>382500</v>
      </c>
      <c r="AT202" s="2">
        <f t="shared" si="55"/>
        <v>64891394.89</v>
      </c>
      <c r="AU202" s="2">
        <v>1875500</v>
      </c>
      <c r="BD202" s="2">
        <v>4828200</v>
      </c>
      <c r="BI202" s="2">
        <v>8114500</v>
      </c>
      <c r="BJ202" s="2">
        <f t="shared" si="45"/>
        <v>14818200</v>
      </c>
    </row>
    <row r="203" spans="1:62" ht="12.75">
      <c r="A203" s="28" t="s">
        <v>220</v>
      </c>
      <c r="B203" s="28" t="s">
        <v>904</v>
      </c>
      <c r="C203" s="28" t="s">
        <v>592</v>
      </c>
      <c r="D203" s="5">
        <v>1696963500</v>
      </c>
      <c r="E203" s="5">
        <v>1697631702</v>
      </c>
      <c r="F203" s="2">
        <f t="shared" si="48"/>
        <v>3394595202</v>
      </c>
      <c r="H203" s="4">
        <v>3394595202</v>
      </c>
      <c r="I203" s="2">
        <v>4200950</v>
      </c>
      <c r="J203" s="2">
        <f t="shared" si="56"/>
        <v>3398796152</v>
      </c>
      <c r="K203" s="1">
        <v>2.464</v>
      </c>
      <c r="L203" s="1">
        <f t="shared" si="49"/>
        <v>2.251545294589299</v>
      </c>
      <c r="M203" s="2">
        <v>92.38</v>
      </c>
      <c r="O203" s="2">
        <v>0</v>
      </c>
      <c r="P203" s="2">
        <v>319371594</v>
      </c>
      <c r="Q203" s="2">
        <f t="shared" si="57"/>
        <v>3718167746</v>
      </c>
      <c r="R203" s="2">
        <v>14068450.64</v>
      </c>
      <c r="T203" s="2">
        <v>116765.28</v>
      </c>
      <c r="U203" s="2">
        <f t="shared" si="50"/>
        <v>13951685.360000001</v>
      </c>
      <c r="W203" s="2">
        <f t="shared" si="51"/>
        <v>13951685.360000001</v>
      </c>
      <c r="X203" s="2">
        <v>0</v>
      </c>
      <c r="Y203" s="2">
        <v>0</v>
      </c>
      <c r="Z203" s="2">
        <v>553526.84</v>
      </c>
      <c r="AA203" s="2">
        <v>31691984</v>
      </c>
      <c r="AB203" s="2">
        <v>0</v>
      </c>
      <c r="AC203" s="2">
        <v>0</v>
      </c>
      <c r="AD203" s="2">
        <v>37519034.73</v>
      </c>
      <c r="AE203" s="2">
        <v>0</v>
      </c>
      <c r="AF203" s="2">
        <f t="shared" si="52"/>
        <v>83716230.93</v>
      </c>
      <c r="AG203" s="2">
        <v>83760600</v>
      </c>
      <c r="AH203" s="2">
        <v>11980900</v>
      </c>
      <c r="AI203" s="2">
        <v>101865400</v>
      </c>
      <c r="AJ203" s="2">
        <v>61420500</v>
      </c>
      <c r="AK203" s="2">
        <v>13928800</v>
      </c>
      <c r="AL203" s="2">
        <v>106765500</v>
      </c>
      <c r="AM203" s="2">
        <f t="shared" si="53"/>
        <v>379721700</v>
      </c>
      <c r="AN203" s="4">
        <v>1500000</v>
      </c>
      <c r="AO203" s="4">
        <v>12074511.2</v>
      </c>
      <c r="AP203" s="4">
        <v>1520000</v>
      </c>
      <c r="AQ203" s="2">
        <f t="shared" si="54"/>
        <v>15094511.2</v>
      </c>
      <c r="AR203" s="2">
        <v>126250</v>
      </c>
      <c r="AS203" s="2">
        <v>204750</v>
      </c>
      <c r="AT203" s="2">
        <f t="shared" si="55"/>
        <v>52613545.92999999</v>
      </c>
      <c r="BJ203" s="2">
        <f t="shared" si="45"/>
        <v>0</v>
      </c>
    </row>
    <row r="204" spans="1:62" ht="12.75">
      <c r="A204" s="28" t="s">
        <v>221</v>
      </c>
      <c r="B204" s="28" t="s">
        <v>905</v>
      </c>
      <c r="C204" s="28" t="s">
        <v>592</v>
      </c>
      <c r="D204" s="5">
        <v>929277050</v>
      </c>
      <c r="E204" s="5">
        <v>1150297850</v>
      </c>
      <c r="F204" s="2">
        <f t="shared" si="48"/>
        <v>2079574900</v>
      </c>
      <c r="G204" s="2">
        <v>7154800</v>
      </c>
      <c r="H204" s="4">
        <v>2072420100</v>
      </c>
      <c r="I204" s="2">
        <v>3035200</v>
      </c>
      <c r="J204" s="2">
        <f t="shared" si="56"/>
        <v>2075455300</v>
      </c>
      <c r="K204" s="1">
        <v>6.095</v>
      </c>
      <c r="L204" s="1">
        <f t="shared" si="49"/>
        <v>2.393554319358362</v>
      </c>
      <c r="M204" s="2">
        <v>39.57</v>
      </c>
      <c r="O204" s="2">
        <v>0</v>
      </c>
      <c r="P204" s="2">
        <v>3209229979</v>
      </c>
      <c r="Q204" s="2">
        <f t="shared" si="57"/>
        <v>5284685279</v>
      </c>
      <c r="R204" s="2">
        <v>19995691.17</v>
      </c>
      <c r="T204" s="2">
        <v>232277.64</v>
      </c>
      <c r="U204" s="2">
        <f t="shared" si="50"/>
        <v>19763413.53</v>
      </c>
      <c r="W204" s="2">
        <f t="shared" si="51"/>
        <v>19763413.53</v>
      </c>
      <c r="X204" s="2">
        <v>0</v>
      </c>
      <c r="Y204" s="2">
        <v>0</v>
      </c>
      <c r="Z204" s="2">
        <v>785556.45</v>
      </c>
      <c r="AA204" s="4">
        <v>59247002.5</v>
      </c>
      <c r="AB204" s="2">
        <v>0</v>
      </c>
      <c r="AC204" s="2">
        <v>0</v>
      </c>
      <c r="AD204" s="4">
        <v>46488294.75</v>
      </c>
      <c r="AE204" s="2">
        <v>207545.53</v>
      </c>
      <c r="AF204" s="2">
        <f t="shared" si="52"/>
        <v>126491812.76</v>
      </c>
      <c r="AG204" s="2">
        <v>42642400</v>
      </c>
      <c r="AH204" s="2">
        <v>35085600</v>
      </c>
      <c r="AI204" s="2">
        <v>66166100</v>
      </c>
      <c r="AJ204" s="2">
        <v>49454400</v>
      </c>
      <c r="AK204" s="2">
        <v>10694200</v>
      </c>
      <c r="AL204" s="2">
        <v>6781200</v>
      </c>
      <c r="AM204" s="2">
        <f t="shared" si="53"/>
        <v>210823900</v>
      </c>
      <c r="AN204" s="4">
        <v>1200000</v>
      </c>
      <c r="AO204" s="4">
        <v>12257759.47</v>
      </c>
      <c r="AP204" s="4">
        <v>2000000</v>
      </c>
      <c r="AQ204" s="2">
        <f t="shared" si="54"/>
        <v>15457759.47</v>
      </c>
      <c r="AR204" s="2">
        <v>87250</v>
      </c>
      <c r="AS204" s="2">
        <v>270250</v>
      </c>
      <c r="AT204" s="2">
        <f t="shared" si="55"/>
        <v>61946054.22</v>
      </c>
      <c r="BD204" s="2">
        <v>7154800</v>
      </c>
      <c r="BJ204" s="2">
        <f t="shared" si="45"/>
        <v>7154800</v>
      </c>
    </row>
    <row r="205" spans="1:62" ht="12.75">
      <c r="A205" s="28" t="s">
        <v>222</v>
      </c>
      <c r="B205" s="28" t="s">
        <v>906</v>
      </c>
      <c r="C205" s="28" t="s">
        <v>592</v>
      </c>
      <c r="D205" s="5">
        <v>577571900</v>
      </c>
      <c r="E205" s="5">
        <v>453367000</v>
      </c>
      <c r="F205" s="2">
        <f t="shared" si="48"/>
        <v>1030938900</v>
      </c>
      <c r="H205" s="4">
        <v>1030938900</v>
      </c>
      <c r="I205" s="2">
        <v>3987384</v>
      </c>
      <c r="J205" s="2">
        <f t="shared" si="56"/>
        <v>1034926284</v>
      </c>
      <c r="K205" s="1">
        <v>2.219</v>
      </c>
      <c r="L205" s="1">
        <f t="shared" si="49"/>
        <v>1.975618606429041</v>
      </c>
      <c r="M205" s="2">
        <v>89.49</v>
      </c>
      <c r="O205" s="2">
        <v>0</v>
      </c>
      <c r="P205" s="2">
        <v>127284560</v>
      </c>
      <c r="Q205" s="2">
        <f t="shared" si="57"/>
        <v>1162210844</v>
      </c>
      <c r="R205" s="2">
        <v>4397463.21</v>
      </c>
      <c r="T205" s="2">
        <v>9397.25</v>
      </c>
      <c r="U205" s="2">
        <f t="shared" si="50"/>
        <v>4388065.96</v>
      </c>
      <c r="W205" s="2">
        <f t="shared" si="51"/>
        <v>4388065.96</v>
      </c>
      <c r="X205" s="2">
        <v>0</v>
      </c>
      <c r="Y205" s="2">
        <v>0</v>
      </c>
      <c r="Z205" s="2">
        <v>173799.12</v>
      </c>
      <c r="AA205" s="4">
        <v>0</v>
      </c>
      <c r="AB205" s="4">
        <v>11338538.6</v>
      </c>
      <c r="AC205" s="2">
        <v>0</v>
      </c>
      <c r="AD205" s="2">
        <v>6956929</v>
      </c>
      <c r="AE205" s="2">
        <v>103521</v>
      </c>
      <c r="AF205" s="25">
        <f t="shared" si="52"/>
        <v>22960853.68</v>
      </c>
      <c r="AG205" s="2">
        <v>19032000</v>
      </c>
      <c r="AH205" s="2">
        <v>45539200</v>
      </c>
      <c r="AI205" s="2">
        <v>12325800</v>
      </c>
      <c r="AJ205" s="2">
        <v>26126700</v>
      </c>
      <c r="AK205" s="2">
        <v>7589400</v>
      </c>
      <c r="AL205" s="2">
        <v>15676100</v>
      </c>
      <c r="AM205" s="2">
        <f t="shared" si="53"/>
        <v>126289200</v>
      </c>
      <c r="AN205" s="4">
        <v>438000</v>
      </c>
      <c r="AO205" s="4">
        <v>4672031.95</v>
      </c>
      <c r="AP205" s="4">
        <v>0</v>
      </c>
      <c r="AQ205" s="2">
        <f t="shared" si="54"/>
        <v>5110031.95</v>
      </c>
      <c r="AR205" s="2">
        <v>8750</v>
      </c>
      <c r="AS205" s="2">
        <v>48250</v>
      </c>
      <c r="AT205" s="2">
        <f t="shared" si="55"/>
        <v>12066960.95</v>
      </c>
      <c r="BJ205" s="2">
        <f t="shared" si="45"/>
        <v>0</v>
      </c>
    </row>
    <row r="206" spans="1:62" ht="12.75">
      <c r="A206" s="28" t="s">
        <v>223</v>
      </c>
      <c r="B206" s="28" t="s">
        <v>907</v>
      </c>
      <c r="C206" s="28" t="s">
        <v>592</v>
      </c>
      <c r="D206" s="5">
        <v>102942500</v>
      </c>
      <c r="E206" s="5">
        <v>231307900</v>
      </c>
      <c r="F206" s="2">
        <f t="shared" si="48"/>
        <v>334250400</v>
      </c>
      <c r="H206" s="4">
        <v>334250400</v>
      </c>
      <c r="I206" s="2">
        <v>266300</v>
      </c>
      <c r="J206" s="2">
        <f t="shared" si="56"/>
        <v>334516700</v>
      </c>
      <c r="K206" s="1">
        <v>11.845</v>
      </c>
      <c r="L206" s="1">
        <f t="shared" si="49"/>
        <v>1.5814773862648255</v>
      </c>
      <c r="M206" s="2">
        <v>13.4</v>
      </c>
      <c r="O206" s="2">
        <v>0</v>
      </c>
      <c r="P206" s="2">
        <v>2170933884</v>
      </c>
      <c r="Q206" s="2">
        <f t="shared" si="57"/>
        <v>2505450584</v>
      </c>
      <c r="R206" s="2">
        <v>9479886.4</v>
      </c>
      <c r="T206" s="2">
        <v>22460.53</v>
      </c>
      <c r="U206" s="2">
        <f t="shared" si="50"/>
        <v>9457425.870000001</v>
      </c>
      <c r="W206" s="2">
        <f t="shared" si="51"/>
        <v>9457425.870000001</v>
      </c>
      <c r="X206" s="2">
        <v>0</v>
      </c>
      <c r="Y206" s="2">
        <v>0</v>
      </c>
      <c r="Z206" s="2">
        <v>374657.2</v>
      </c>
      <c r="AA206" s="2">
        <v>22645840</v>
      </c>
      <c r="AB206" s="2">
        <v>0</v>
      </c>
      <c r="AC206" s="2">
        <v>0</v>
      </c>
      <c r="AD206" s="2">
        <v>7078308</v>
      </c>
      <c r="AE206" s="2">
        <v>66903.34</v>
      </c>
      <c r="AF206" s="19">
        <f t="shared" si="52"/>
        <v>39623134.410000004</v>
      </c>
      <c r="AG206" s="2">
        <v>10552700</v>
      </c>
      <c r="AH206" s="2">
        <v>0</v>
      </c>
      <c r="AI206" s="2">
        <v>30076000</v>
      </c>
      <c r="AJ206" s="2">
        <v>10307200</v>
      </c>
      <c r="AK206" s="2">
        <v>0</v>
      </c>
      <c r="AL206" s="2">
        <v>11002200</v>
      </c>
      <c r="AM206" s="2">
        <f t="shared" si="53"/>
        <v>61938100</v>
      </c>
      <c r="AN206" s="4">
        <v>1228151.64</v>
      </c>
      <c r="AO206" s="4">
        <v>2844980.34</v>
      </c>
      <c r="AP206" s="4">
        <v>385000</v>
      </c>
      <c r="AQ206" s="2">
        <f t="shared" si="54"/>
        <v>4458131.9799999995</v>
      </c>
      <c r="AR206" s="2">
        <v>17500</v>
      </c>
      <c r="AS206" s="2">
        <v>125000</v>
      </c>
      <c r="AT206" s="2">
        <f t="shared" si="55"/>
        <v>11536439.98</v>
      </c>
      <c r="BJ206" s="2">
        <f t="shared" si="45"/>
        <v>0</v>
      </c>
    </row>
    <row r="207" spans="1:62" ht="12.75">
      <c r="A207" s="28" t="s">
        <v>224</v>
      </c>
      <c r="B207" s="28" t="s">
        <v>908</v>
      </c>
      <c r="C207" s="28" t="s">
        <v>592</v>
      </c>
      <c r="D207" s="5">
        <v>1587209250</v>
      </c>
      <c r="E207" s="5">
        <v>1947663300</v>
      </c>
      <c r="F207" s="2">
        <f t="shared" si="48"/>
        <v>3534872550</v>
      </c>
      <c r="H207" s="4">
        <v>3534872550</v>
      </c>
      <c r="I207" s="2">
        <v>7893735</v>
      </c>
      <c r="J207" s="2">
        <f t="shared" si="56"/>
        <v>3542766285</v>
      </c>
      <c r="K207" s="1">
        <v>2.833</v>
      </c>
      <c r="L207" s="1">
        <f t="shared" si="49"/>
        <v>2.8473020029075005</v>
      </c>
      <c r="M207" s="2">
        <v>101.94</v>
      </c>
      <c r="O207" s="2">
        <v>19019882</v>
      </c>
      <c r="P207" s="2">
        <v>0</v>
      </c>
      <c r="Q207" s="2">
        <f t="shared" si="57"/>
        <v>3523746403</v>
      </c>
      <c r="R207" s="2">
        <v>13332817.59</v>
      </c>
      <c r="T207" s="2">
        <v>79452.43</v>
      </c>
      <c r="U207" s="2">
        <f t="shared" si="50"/>
        <v>13253365.16</v>
      </c>
      <c r="W207" s="2">
        <f t="shared" si="51"/>
        <v>13253365.16</v>
      </c>
      <c r="X207" s="2">
        <v>0</v>
      </c>
      <c r="Y207" s="2">
        <v>0</v>
      </c>
      <c r="Z207" s="2">
        <v>525553</v>
      </c>
      <c r="AA207" s="2">
        <v>19960497.75</v>
      </c>
      <c r="AB207" s="2">
        <v>0</v>
      </c>
      <c r="AC207" s="2">
        <v>54275</v>
      </c>
      <c r="AD207" s="4">
        <v>66538011</v>
      </c>
      <c r="AE207" s="2">
        <v>0</v>
      </c>
      <c r="AF207" s="2">
        <f t="shared" si="52"/>
        <v>100331701.91</v>
      </c>
      <c r="AG207" s="2">
        <v>227072500</v>
      </c>
      <c r="AH207" s="2">
        <v>35688700</v>
      </c>
      <c r="AI207" s="2">
        <v>1033351600</v>
      </c>
      <c r="AJ207" s="2">
        <v>208734500</v>
      </c>
      <c r="AK207" s="2">
        <v>27752500</v>
      </c>
      <c r="AL207" s="2">
        <v>277820000</v>
      </c>
      <c r="AM207" s="2">
        <f t="shared" si="53"/>
        <v>1810419800</v>
      </c>
      <c r="AN207" s="4">
        <v>5994309</v>
      </c>
      <c r="AO207" s="4">
        <v>55120198</v>
      </c>
      <c r="AP207" s="4">
        <v>4850962</v>
      </c>
      <c r="AQ207" s="2">
        <f t="shared" si="54"/>
        <v>65965469</v>
      </c>
      <c r="AR207" s="2">
        <v>31250</v>
      </c>
      <c r="AS207" s="2">
        <v>121500</v>
      </c>
      <c r="AT207" s="2">
        <f t="shared" si="55"/>
        <v>132503480</v>
      </c>
      <c r="BJ207" s="2">
        <f t="shared" si="45"/>
        <v>0</v>
      </c>
    </row>
    <row r="208" spans="1:62" ht="12.75">
      <c r="A208" s="28" t="s">
        <v>225</v>
      </c>
      <c r="B208" s="28" t="s">
        <v>909</v>
      </c>
      <c r="C208" s="28" t="s">
        <v>592</v>
      </c>
      <c r="D208" s="5">
        <v>400392400</v>
      </c>
      <c r="E208" s="5">
        <v>414695300</v>
      </c>
      <c r="F208" s="2">
        <f t="shared" si="48"/>
        <v>815087700</v>
      </c>
      <c r="H208" s="4">
        <v>815087700</v>
      </c>
      <c r="I208" s="2">
        <v>331433</v>
      </c>
      <c r="J208" s="2">
        <f t="shared" si="56"/>
        <v>815419133</v>
      </c>
      <c r="K208" s="1">
        <v>1.606</v>
      </c>
      <c r="L208" s="1">
        <f t="shared" si="49"/>
        <v>1.5098972481197817</v>
      </c>
      <c r="M208" s="2">
        <v>94.11</v>
      </c>
      <c r="O208" s="2">
        <v>0</v>
      </c>
      <c r="P208" s="2">
        <v>51427681</v>
      </c>
      <c r="Q208" s="2">
        <f t="shared" si="57"/>
        <v>866846814</v>
      </c>
      <c r="R208" s="2">
        <v>3279892.8</v>
      </c>
      <c r="T208" s="2">
        <v>42375.08</v>
      </c>
      <c r="U208" s="2">
        <f t="shared" si="50"/>
        <v>3237517.7199999997</v>
      </c>
      <c r="W208" s="2">
        <f t="shared" si="51"/>
        <v>3237517.7199999997</v>
      </c>
      <c r="X208" s="2">
        <v>0</v>
      </c>
      <c r="Y208" s="2">
        <v>0</v>
      </c>
      <c r="Z208" s="2">
        <v>128329.71</v>
      </c>
      <c r="AA208" s="2">
        <v>3873664.5</v>
      </c>
      <c r="AB208" s="4">
        <v>2836981.56</v>
      </c>
      <c r="AC208" s="2">
        <v>0</v>
      </c>
      <c r="AD208" s="2">
        <v>3012002.7</v>
      </c>
      <c r="AE208" s="2">
        <v>0</v>
      </c>
      <c r="AF208" s="2">
        <f t="shared" si="52"/>
        <v>13088496.190000001</v>
      </c>
      <c r="AG208" s="2">
        <v>6724600</v>
      </c>
      <c r="AH208" s="2">
        <v>2199900</v>
      </c>
      <c r="AI208" s="2">
        <v>91142400</v>
      </c>
      <c r="AJ208" s="2">
        <v>7976200</v>
      </c>
      <c r="AK208" s="2">
        <v>0</v>
      </c>
      <c r="AL208" s="2">
        <v>456500</v>
      </c>
      <c r="AM208" s="2">
        <f t="shared" si="53"/>
        <v>108499600</v>
      </c>
      <c r="AN208" s="4">
        <v>512500</v>
      </c>
      <c r="AO208" s="4">
        <v>1017826.46</v>
      </c>
      <c r="AP208" s="4">
        <v>166000</v>
      </c>
      <c r="AQ208" s="2">
        <f t="shared" si="54"/>
        <v>1696326.46</v>
      </c>
      <c r="AR208" s="2">
        <v>500</v>
      </c>
      <c r="AS208" s="2">
        <v>14750</v>
      </c>
      <c r="AT208" s="2">
        <f t="shared" si="55"/>
        <v>4708329.16</v>
      </c>
      <c r="BJ208" s="2">
        <f t="shared" si="45"/>
        <v>0</v>
      </c>
    </row>
    <row r="209" spans="1:62" ht="12.75">
      <c r="A209" s="28" t="s">
        <v>226</v>
      </c>
      <c r="B209" s="28" t="s">
        <v>894</v>
      </c>
      <c r="C209" s="28" t="s">
        <v>592</v>
      </c>
      <c r="D209" s="5">
        <v>1210567800</v>
      </c>
      <c r="E209" s="5">
        <v>1893539600</v>
      </c>
      <c r="F209" s="2">
        <f t="shared" si="48"/>
        <v>3104107400</v>
      </c>
      <c r="H209" s="4">
        <v>3104107400</v>
      </c>
      <c r="I209" s="2">
        <v>10901748</v>
      </c>
      <c r="J209" s="2">
        <f t="shared" si="56"/>
        <v>3115009148</v>
      </c>
      <c r="K209" s="1">
        <v>1.459</v>
      </c>
      <c r="L209" s="1">
        <f t="shared" si="49"/>
        <v>1.4610546660129664</v>
      </c>
      <c r="M209" s="2">
        <v>101.32</v>
      </c>
      <c r="O209" s="2">
        <v>5612088</v>
      </c>
      <c r="P209" s="2">
        <v>0</v>
      </c>
      <c r="Q209" s="2">
        <f t="shared" si="57"/>
        <v>3109397060</v>
      </c>
      <c r="R209" s="2">
        <v>11765041.82</v>
      </c>
      <c r="T209" s="2">
        <v>175280.94</v>
      </c>
      <c r="U209" s="2">
        <f t="shared" si="50"/>
        <v>11589760.88</v>
      </c>
      <c r="W209" s="2">
        <f t="shared" si="51"/>
        <v>11589760.88</v>
      </c>
      <c r="X209" s="2">
        <v>0</v>
      </c>
      <c r="Y209" s="2">
        <v>0</v>
      </c>
      <c r="Z209" s="2">
        <v>460791.27</v>
      </c>
      <c r="AA209" s="2">
        <v>9604193</v>
      </c>
      <c r="AB209" s="2">
        <v>12740689.68</v>
      </c>
      <c r="AC209" s="2">
        <v>0</v>
      </c>
      <c r="AD209" s="2">
        <v>10723956</v>
      </c>
      <c r="AE209" s="2">
        <v>310600</v>
      </c>
      <c r="AF209" s="2">
        <f t="shared" si="52"/>
        <v>45429990.83</v>
      </c>
      <c r="AG209" s="2">
        <v>28419600</v>
      </c>
      <c r="AH209" s="2">
        <v>3572300</v>
      </c>
      <c r="AI209" s="2">
        <v>36360600</v>
      </c>
      <c r="AJ209" s="2">
        <v>10241800</v>
      </c>
      <c r="AK209" s="2">
        <v>265500</v>
      </c>
      <c r="AL209" s="2">
        <v>114631800</v>
      </c>
      <c r="AM209" s="2">
        <f t="shared" si="53"/>
        <v>193491600</v>
      </c>
      <c r="AN209" s="4">
        <v>1166277.65</v>
      </c>
      <c r="AO209" s="4">
        <v>4180803.81</v>
      </c>
      <c r="AP209" s="4">
        <v>372412</v>
      </c>
      <c r="AQ209" s="2">
        <f t="shared" si="54"/>
        <v>5719493.46</v>
      </c>
      <c r="AR209" s="2">
        <v>16000</v>
      </c>
      <c r="AS209" s="2">
        <v>82500</v>
      </c>
      <c r="AT209" s="2">
        <f t="shared" si="55"/>
        <v>16443449.46</v>
      </c>
      <c r="BJ209" s="2">
        <f t="shared" si="45"/>
        <v>0</v>
      </c>
    </row>
    <row r="210" spans="1:62" ht="12.75">
      <c r="A210" s="28" t="s">
        <v>227</v>
      </c>
      <c r="B210" s="28" t="s">
        <v>910</v>
      </c>
      <c r="C210" s="28" t="s">
        <v>592</v>
      </c>
      <c r="D210" s="5">
        <v>784900500</v>
      </c>
      <c r="E210" s="5">
        <v>651882100</v>
      </c>
      <c r="F210" s="2">
        <f t="shared" si="48"/>
        <v>1436782600</v>
      </c>
      <c r="H210" s="4">
        <v>1436782600</v>
      </c>
      <c r="I210" s="2">
        <v>485429</v>
      </c>
      <c r="J210" s="2">
        <f t="shared" si="56"/>
        <v>1437268029</v>
      </c>
      <c r="K210" s="1">
        <v>2.776</v>
      </c>
      <c r="L210" s="1">
        <f t="shared" si="49"/>
        <v>2.5279045637178386</v>
      </c>
      <c r="M210" s="2">
        <v>91.19</v>
      </c>
      <c r="O210" s="2">
        <v>0</v>
      </c>
      <c r="P210" s="2">
        <v>140499803</v>
      </c>
      <c r="Q210" s="2">
        <f t="shared" si="57"/>
        <v>1577767832</v>
      </c>
      <c r="R210" s="2">
        <v>5969808.35</v>
      </c>
      <c r="T210" s="2">
        <v>28037.1</v>
      </c>
      <c r="U210" s="2">
        <f t="shared" si="50"/>
        <v>5941771.25</v>
      </c>
      <c r="W210" s="2">
        <f t="shared" si="51"/>
        <v>5941771.25</v>
      </c>
      <c r="X210" s="2">
        <v>0</v>
      </c>
      <c r="Y210" s="2">
        <v>0</v>
      </c>
      <c r="Z210" s="2">
        <v>235286.09</v>
      </c>
      <c r="AA210" s="2">
        <v>24872877</v>
      </c>
      <c r="AB210" s="2">
        <v>0</v>
      </c>
      <c r="AC210" s="2">
        <v>0</v>
      </c>
      <c r="AD210" s="2">
        <v>8834530.69</v>
      </c>
      <c r="AE210" s="2">
        <v>0</v>
      </c>
      <c r="AF210" s="2">
        <f t="shared" si="52"/>
        <v>39884465.03</v>
      </c>
      <c r="AG210" s="2">
        <v>35706700</v>
      </c>
      <c r="AH210" s="2">
        <v>0</v>
      </c>
      <c r="AI210" s="2">
        <v>31853400</v>
      </c>
      <c r="AJ210" s="2">
        <v>10782800</v>
      </c>
      <c r="AK210" s="2">
        <v>8589400</v>
      </c>
      <c r="AL210" s="2">
        <v>4292400</v>
      </c>
      <c r="AM210" s="2">
        <f t="shared" si="53"/>
        <v>91224700</v>
      </c>
      <c r="AN210" s="4">
        <v>1309000</v>
      </c>
      <c r="AO210" s="4">
        <v>1557618.5</v>
      </c>
      <c r="AP210" s="4">
        <v>385000</v>
      </c>
      <c r="AQ210" s="2">
        <f t="shared" si="54"/>
        <v>3251618.5</v>
      </c>
      <c r="AR210" s="2">
        <v>2500</v>
      </c>
      <c r="AS210" s="2">
        <v>42250</v>
      </c>
      <c r="AT210" s="2">
        <f t="shared" si="55"/>
        <v>12086149.19</v>
      </c>
      <c r="BJ210" s="2">
        <f t="shared" si="45"/>
        <v>0</v>
      </c>
    </row>
    <row r="211" spans="1:62" ht="12.75">
      <c r="A211" s="28" t="s">
        <v>228</v>
      </c>
      <c r="B211" s="28" t="s">
        <v>911</v>
      </c>
      <c r="C211" s="28" t="s">
        <v>592</v>
      </c>
      <c r="D211" s="5">
        <v>1591385800</v>
      </c>
      <c r="E211" s="5">
        <v>1587237440</v>
      </c>
      <c r="F211" s="2">
        <f t="shared" si="48"/>
        <v>3178623240</v>
      </c>
      <c r="H211" s="4">
        <v>3178623240</v>
      </c>
      <c r="I211" s="2">
        <v>10736098</v>
      </c>
      <c r="J211" s="2">
        <f t="shared" si="56"/>
        <v>3189359338</v>
      </c>
      <c r="K211" s="1">
        <v>2.534</v>
      </c>
      <c r="L211" s="1">
        <f t="shared" si="49"/>
        <v>2.6509943935405964</v>
      </c>
      <c r="M211" s="2">
        <v>105.52</v>
      </c>
      <c r="O211" s="2">
        <v>140821434</v>
      </c>
      <c r="P211" s="2">
        <v>0</v>
      </c>
      <c r="Q211" s="2">
        <f t="shared" si="57"/>
        <v>3048537904</v>
      </c>
      <c r="R211" s="2">
        <v>11534768.72</v>
      </c>
      <c r="T211" s="2">
        <v>66767.19</v>
      </c>
      <c r="U211" s="2">
        <f t="shared" si="50"/>
        <v>11468001.530000001</v>
      </c>
      <c r="W211" s="2">
        <f t="shared" si="51"/>
        <v>11468001.530000001</v>
      </c>
      <c r="X211" s="2">
        <v>0</v>
      </c>
      <c r="Y211" s="2">
        <v>0</v>
      </c>
      <c r="Z211" s="2">
        <v>454121.28</v>
      </c>
      <c r="AA211" s="2">
        <v>17459529</v>
      </c>
      <c r="AB211" s="4">
        <v>0</v>
      </c>
      <c r="AC211" s="4">
        <v>1180182.76</v>
      </c>
      <c r="AD211" s="2">
        <v>50254734.35</v>
      </c>
      <c r="AE211" s="2">
        <v>0</v>
      </c>
      <c r="AF211" s="2">
        <f t="shared" si="52"/>
        <v>80816568.92</v>
      </c>
      <c r="AG211" s="2">
        <v>154970800</v>
      </c>
      <c r="AH211" s="2">
        <v>0</v>
      </c>
      <c r="AI211" s="2">
        <v>76482100</v>
      </c>
      <c r="AJ211" s="2">
        <v>73371300</v>
      </c>
      <c r="AK211" s="2">
        <v>10237500</v>
      </c>
      <c r="AL211" s="2">
        <v>53361600</v>
      </c>
      <c r="AM211" s="2">
        <f t="shared" si="53"/>
        <v>368423300</v>
      </c>
      <c r="AN211" s="4">
        <v>77577</v>
      </c>
      <c r="AO211" s="4">
        <v>34934044.65</v>
      </c>
      <c r="AP211" s="4">
        <v>1116223</v>
      </c>
      <c r="AQ211" s="2">
        <f t="shared" si="54"/>
        <v>36127844.65</v>
      </c>
      <c r="AR211" s="2">
        <v>54000</v>
      </c>
      <c r="AS211" s="2">
        <v>68500</v>
      </c>
      <c r="AT211" s="2">
        <f t="shared" si="55"/>
        <v>86382579</v>
      </c>
      <c r="BJ211" s="2">
        <f t="shared" si="45"/>
        <v>0</v>
      </c>
    </row>
    <row r="212" spans="1:62" ht="12.75">
      <c r="A212" s="28" t="s">
        <v>229</v>
      </c>
      <c r="B212" s="28" t="s">
        <v>912</v>
      </c>
      <c r="C212" s="28" t="s">
        <v>592</v>
      </c>
      <c r="D212" s="5">
        <v>3957701400</v>
      </c>
      <c r="E212" s="5">
        <v>3639453000</v>
      </c>
      <c r="F212" s="2">
        <f t="shared" si="48"/>
        <v>7597154400</v>
      </c>
      <c r="H212" s="4">
        <v>7597154400</v>
      </c>
      <c r="I212" s="2">
        <v>12139900</v>
      </c>
      <c r="J212" s="2">
        <f t="shared" si="56"/>
        <v>7609294300</v>
      </c>
      <c r="K212" s="1">
        <v>1.974</v>
      </c>
      <c r="L212" s="1">
        <f t="shared" si="49"/>
        <v>1.8523341618208289</v>
      </c>
      <c r="M212" s="2">
        <v>94.13</v>
      </c>
      <c r="O212" s="2">
        <v>0</v>
      </c>
      <c r="P212" s="2">
        <v>496396737</v>
      </c>
      <c r="Q212" s="2">
        <f t="shared" si="57"/>
        <v>8105691037</v>
      </c>
      <c r="R212" s="2">
        <v>30669545.33</v>
      </c>
      <c r="T212" s="2">
        <v>132398.72</v>
      </c>
      <c r="U212" s="2">
        <f t="shared" si="50"/>
        <v>30537146.61</v>
      </c>
      <c r="W212" s="2">
        <f t="shared" si="51"/>
        <v>30537146.61</v>
      </c>
      <c r="X212" s="2">
        <v>0</v>
      </c>
      <c r="Y212" s="2">
        <v>0</v>
      </c>
      <c r="Z212" s="2">
        <v>1209538.43</v>
      </c>
      <c r="AA212" s="2">
        <v>89655057</v>
      </c>
      <c r="AB212" s="2">
        <v>0</v>
      </c>
      <c r="AC212" s="2">
        <v>0</v>
      </c>
      <c r="AD212" s="2">
        <v>28362277.09</v>
      </c>
      <c r="AE212" s="2">
        <v>380465</v>
      </c>
      <c r="AF212" s="2">
        <f t="shared" si="52"/>
        <v>150144484.13</v>
      </c>
      <c r="AG212" s="2">
        <v>207556900</v>
      </c>
      <c r="AH212" s="2">
        <v>113986200</v>
      </c>
      <c r="AI212" s="2">
        <v>177726400</v>
      </c>
      <c r="AJ212" s="2">
        <v>149395100</v>
      </c>
      <c r="AK212" s="2">
        <v>403500</v>
      </c>
      <c r="AL212" s="2">
        <v>514283600</v>
      </c>
      <c r="AM212" s="2">
        <f t="shared" si="53"/>
        <v>1163351700</v>
      </c>
      <c r="AN212" s="4">
        <v>3300000</v>
      </c>
      <c r="AO212" s="4">
        <v>9894730.61</v>
      </c>
      <c r="AP212" s="4">
        <v>980000</v>
      </c>
      <c r="AQ212" s="2">
        <f t="shared" si="54"/>
        <v>14174730.61</v>
      </c>
      <c r="AR212" s="2">
        <v>33000</v>
      </c>
      <c r="AS212" s="2">
        <v>237250</v>
      </c>
      <c r="AT212" s="2">
        <f t="shared" si="55"/>
        <v>42537007.7</v>
      </c>
      <c r="BJ212" s="2">
        <f t="shared" si="45"/>
        <v>0</v>
      </c>
    </row>
    <row r="213" spans="1:62" ht="12.75">
      <c r="A213" s="28" t="s">
        <v>230</v>
      </c>
      <c r="B213" s="28" t="s">
        <v>913</v>
      </c>
      <c r="C213" s="28" t="s">
        <v>592</v>
      </c>
      <c r="D213" s="5">
        <v>959573600</v>
      </c>
      <c r="E213" s="5">
        <v>1096549600</v>
      </c>
      <c r="F213" s="2">
        <f t="shared" si="48"/>
        <v>2056123200</v>
      </c>
      <c r="H213" s="4">
        <v>2056123200</v>
      </c>
      <c r="I213" s="2">
        <v>2204262</v>
      </c>
      <c r="J213" s="2">
        <f t="shared" si="56"/>
        <v>2058327462</v>
      </c>
      <c r="K213" s="1">
        <v>4.66</v>
      </c>
      <c r="L213" s="1">
        <f t="shared" si="49"/>
        <v>2.450535427152284</v>
      </c>
      <c r="M213" s="2">
        <v>52.73</v>
      </c>
      <c r="O213" s="2">
        <v>0</v>
      </c>
      <c r="P213" s="2">
        <v>1855434739</v>
      </c>
      <c r="Q213" s="2">
        <f t="shared" si="57"/>
        <v>3913762201</v>
      </c>
      <c r="R213" s="2">
        <v>14808522.39</v>
      </c>
      <c r="T213" s="2">
        <v>6897.04</v>
      </c>
      <c r="U213" s="2">
        <f t="shared" si="50"/>
        <v>14801625.350000001</v>
      </c>
      <c r="W213" s="2">
        <f t="shared" si="51"/>
        <v>14801625.350000001</v>
      </c>
      <c r="X213" s="2">
        <v>0</v>
      </c>
      <c r="Y213" s="2">
        <v>0</v>
      </c>
      <c r="Z213" s="2">
        <v>586099.33</v>
      </c>
      <c r="AA213" s="2">
        <v>0</v>
      </c>
      <c r="AB213" s="2">
        <v>55188117.35</v>
      </c>
      <c r="AC213" s="2">
        <v>0</v>
      </c>
      <c r="AD213" s="2">
        <v>25023587.24</v>
      </c>
      <c r="AE213" s="2">
        <v>308700</v>
      </c>
      <c r="AF213" s="2">
        <f t="shared" si="52"/>
        <v>95908129.27</v>
      </c>
      <c r="AG213" s="2">
        <v>75548200</v>
      </c>
      <c r="AH213" s="2">
        <v>0</v>
      </c>
      <c r="AI213" s="2">
        <v>84001400</v>
      </c>
      <c r="AJ213" s="2">
        <v>28852600</v>
      </c>
      <c r="AK213" s="2">
        <v>0</v>
      </c>
      <c r="AL213" s="2">
        <v>41416500</v>
      </c>
      <c r="AM213" s="2">
        <f t="shared" si="53"/>
        <v>229818700</v>
      </c>
      <c r="AN213" s="4">
        <v>2231906</v>
      </c>
      <c r="AO213" s="4">
        <v>7732620.84</v>
      </c>
      <c r="AP213" s="4">
        <v>900000</v>
      </c>
      <c r="AQ213" s="2">
        <f t="shared" si="54"/>
        <v>10864526.84</v>
      </c>
      <c r="AR213" s="2">
        <v>19000</v>
      </c>
      <c r="AS213" s="2">
        <v>104100</v>
      </c>
      <c r="AT213" s="2">
        <f t="shared" si="55"/>
        <v>35888114.08</v>
      </c>
      <c r="BJ213" s="2">
        <f t="shared" si="45"/>
        <v>0</v>
      </c>
    </row>
    <row r="214" spans="1:62" ht="12.75">
      <c r="A214" s="28" t="s">
        <v>231</v>
      </c>
      <c r="B214" s="28" t="s">
        <v>914</v>
      </c>
      <c r="C214" s="28" t="s">
        <v>592</v>
      </c>
      <c r="D214" s="5">
        <v>3141111700</v>
      </c>
      <c r="E214" s="5">
        <v>5105644300</v>
      </c>
      <c r="F214" s="2">
        <f t="shared" si="48"/>
        <v>8246756000</v>
      </c>
      <c r="H214" s="4">
        <v>8246756000</v>
      </c>
      <c r="I214" s="2">
        <v>7848236</v>
      </c>
      <c r="J214" s="2">
        <f t="shared" si="56"/>
        <v>8254604236</v>
      </c>
      <c r="K214" s="1">
        <v>1.755</v>
      </c>
      <c r="L214" s="1">
        <f t="shared" si="49"/>
        <v>1.5841569490055754</v>
      </c>
      <c r="M214" s="2">
        <v>90.54</v>
      </c>
      <c r="O214" s="2">
        <v>0</v>
      </c>
      <c r="P214" s="2">
        <v>888824757</v>
      </c>
      <c r="Q214" s="2">
        <f t="shared" si="57"/>
        <v>9143428993</v>
      </c>
      <c r="R214" s="2">
        <v>34596039.83</v>
      </c>
      <c r="T214" s="2">
        <v>291272.88</v>
      </c>
      <c r="U214" s="2">
        <f t="shared" si="50"/>
        <v>34304766.949999996</v>
      </c>
      <c r="W214" s="2">
        <f t="shared" si="51"/>
        <v>34304766.949999996</v>
      </c>
      <c r="X214" s="2">
        <v>0</v>
      </c>
      <c r="Y214" s="2">
        <v>0</v>
      </c>
      <c r="Z214" s="2">
        <v>1360430.38</v>
      </c>
      <c r="AA214" s="2">
        <v>72951068.5</v>
      </c>
      <c r="AB214" s="2">
        <v>0</v>
      </c>
      <c r="AC214" s="2">
        <v>0</v>
      </c>
      <c r="AD214" s="2">
        <v>36229999.94</v>
      </c>
      <c r="AE214" s="2">
        <v>0</v>
      </c>
      <c r="AF214" s="2">
        <f t="shared" si="52"/>
        <v>144846265.76999998</v>
      </c>
      <c r="AG214" s="2">
        <v>86503900</v>
      </c>
      <c r="AH214" s="2">
        <v>13997500</v>
      </c>
      <c r="AI214" s="2">
        <v>117214400</v>
      </c>
      <c r="AJ214" s="2">
        <v>66066800</v>
      </c>
      <c r="AK214" s="2">
        <v>3590800</v>
      </c>
      <c r="AL214" s="2">
        <v>207288300</v>
      </c>
      <c r="AM214" s="2">
        <f t="shared" si="53"/>
        <v>494661700</v>
      </c>
      <c r="AN214" s="4">
        <v>3500000</v>
      </c>
      <c r="AO214" s="4">
        <v>7891738.5</v>
      </c>
      <c r="AP214" s="4">
        <v>550000</v>
      </c>
      <c r="AQ214" s="2">
        <f t="shared" si="54"/>
        <v>11941738.5</v>
      </c>
      <c r="AR214" s="2">
        <v>6250</v>
      </c>
      <c r="AS214" s="2">
        <v>87500</v>
      </c>
      <c r="AT214" s="2">
        <f t="shared" si="55"/>
        <v>48171738.44</v>
      </c>
      <c r="BJ214" s="2">
        <f t="shared" si="45"/>
        <v>0</v>
      </c>
    </row>
    <row r="215" spans="1:62" ht="12.75">
      <c r="A215" s="28" t="s">
        <v>232</v>
      </c>
      <c r="B215" s="28" t="s">
        <v>915</v>
      </c>
      <c r="C215" s="28" t="s">
        <v>592</v>
      </c>
      <c r="D215" s="5">
        <v>3893212331</v>
      </c>
      <c r="E215" s="5">
        <v>3431188869</v>
      </c>
      <c r="F215" s="2">
        <f t="shared" si="48"/>
        <v>7324401200</v>
      </c>
      <c r="G215" s="2">
        <v>98400</v>
      </c>
      <c r="H215" s="4">
        <v>7324302800</v>
      </c>
      <c r="I215" s="2">
        <v>12373331</v>
      </c>
      <c r="J215" s="2">
        <f t="shared" si="56"/>
        <v>7336676131</v>
      </c>
      <c r="K215" s="1">
        <v>2.387</v>
      </c>
      <c r="L215" s="1">
        <f t="shared" si="49"/>
        <v>2.362730998963506</v>
      </c>
      <c r="M215" s="2">
        <v>99.24</v>
      </c>
      <c r="O215" s="2">
        <v>0</v>
      </c>
      <c r="P215" s="2">
        <v>72791639</v>
      </c>
      <c r="Q215" s="2">
        <f t="shared" si="57"/>
        <v>7409467770</v>
      </c>
      <c r="R215" s="2">
        <v>28035241.73</v>
      </c>
      <c r="T215" s="2">
        <v>234690.57</v>
      </c>
      <c r="U215" s="2">
        <f t="shared" si="50"/>
        <v>27800551.16</v>
      </c>
      <c r="W215" s="2">
        <f t="shared" si="51"/>
        <v>27800551.16</v>
      </c>
      <c r="X215" s="2">
        <v>0</v>
      </c>
      <c r="Y215" s="2">
        <v>0</v>
      </c>
      <c r="Z215" s="2">
        <v>1101660.9</v>
      </c>
      <c r="AA215" s="2">
        <v>96869014</v>
      </c>
      <c r="AB215" s="2">
        <v>0</v>
      </c>
      <c r="AC215" s="2">
        <v>4393319</v>
      </c>
      <c r="AD215" s="2">
        <v>44901246.8</v>
      </c>
      <c r="AE215" s="2">
        <v>0</v>
      </c>
      <c r="AF215" s="2">
        <f t="shared" si="52"/>
        <v>175065791.86</v>
      </c>
      <c r="AG215" s="2">
        <v>105293500</v>
      </c>
      <c r="AH215" s="2">
        <v>74092400</v>
      </c>
      <c r="AI215" s="2">
        <v>121654600</v>
      </c>
      <c r="AJ215" s="2">
        <v>213870800</v>
      </c>
      <c r="AK215" s="2">
        <v>15911500</v>
      </c>
      <c r="AL215" s="2">
        <v>153912900</v>
      </c>
      <c r="AM215" s="2">
        <f t="shared" si="53"/>
        <v>684735700</v>
      </c>
      <c r="AN215" s="4">
        <v>3350000</v>
      </c>
      <c r="AO215" s="4">
        <v>13503082.91</v>
      </c>
      <c r="AP215" s="4">
        <v>2525000</v>
      </c>
      <c r="AQ215" s="2">
        <f t="shared" si="54"/>
        <v>19378082.91</v>
      </c>
      <c r="AR215" s="2">
        <v>21250</v>
      </c>
      <c r="AS215" s="2">
        <v>132500</v>
      </c>
      <c r="AT215" s="2">
        <f t="shared" si="55"/>
        <v>64279329.70999999</v>
      </c>
      <c r="BC215" s="2">
        <v>98400</v>
      </c>
      <c r="BJ215" s="2">
        <f t="shared" si="45"/>
        <v>98400</v>
      </c>
    </row>
    <row r="216" spans="1:62" ht="12.75">
      <c r="A216" s="28" t="s">
        <v>233</v>
      </c>
      <c r="B216" s="28" t="s">
        <v>916</v>
      </c>
      <c r="C216" s="28" t="s">
        <v>592</v>
      </c>
      <c r="D216" s="5">
        <v>4505086200</v>
      </c>
      <c r="E216" s="5">
        <v>6790306000</v>
      </c>
      <c r="F216" s="2">
        <f t="shared" si="48"/>
        <v>11295392200</v>
      </c>
      <c r="G216" s="2">
        <v>359123200</v>
      </c>
      <c r="H216" s="4">
        <v>10936269000</v>
      </c>
      <c r="I216" s="2">
        <v>65060400</v>
      </c>
      <c r="J216" s="2">
        <f t="shared" si="56"/>
        <v>11001329400</v>
      </c>
      <c r="K216" s="1">
        <v>2.739</v>
      </c>
      <c r="L216" s="1">
        <f t="shared" si="49"/>
        <v>1.5490113814559465</v>
      </c>
      <c r="M216" s="2">
        <v>59.96</v>
      </c>
      <c r="O216" s="2">
        <v>0</v>
      </c>
      <c r="P216" s="2">
        <v>8449224118</v>
      </c>
      <c r="Q216" s="2">
        <f t="shared" si="57"/>
        <v>19450553518</v>
      </c>
      <c r="R216" s="2">
        <v>73595160.49</v>
      </c>
      <c r="T216" s="2">
        <v>4689703.18</v>
      </c>
      <c r="U216" s="2">
        <f t="shared" si="50"/>
        <v>68905457.31</v>
      </c>
      <c r="W216" s="2">
        <f t="shared" si="51"/>
        <v>68905457.31</v>
      </c>
      <c r="X216" s="2">
        <v>0</v>
      </c>
      <c r="Y216" s="2">
        <v>0</v>
      </c>
      <c r="Z216" s="4">
        <v>2814618.44</v>
      </c>
      <c r="AA216" s="4">
        <v>98684549</v>
      </c>
      <c r="AB216" s="4">
        <v>0</v>
      </c>
      <c r="AC216" s="4">
        <v>5508079</v>
      </c>
      <c r="AD216" s="4">
        <v>125378584</v>
      </c>
      <c r="AE216" s="2">
        <v>0</v>
      </c>
      <c r="AF216" s="2">
        <f t="shared" si="52"/>
        <v>301291287.75</v>
      </c>
      <c r="AG216" s="2">
        <v>702200700</v>
      </c>
      <c r="AH216" s="2">
        <v>570954700</v>
      </c>
      <c r="AI216" s="2">
        <v>4284542499</v>
      </c>
      <c r="AJ216" s="2">
        <v>664607100</v>
      </c>
      <c r="AK216" s="2">
        <v>134598600</v>
      </c>
      <c r="AL216" s="2">
        <v>1147791400</v>
      </c>
      <c r="AM216" s="2">
        <f t="shared" si="53"/>
        <v>7504694999</v>
      </c>
      <c r="AN216" s="4">
        <v>50662048</v>
      </c>
      <c r="AO216" s="4">
        <v>465200760.59</v>
      </c>
      <c r="AP216" s="4">
        <v>30677000</v>
      </c>
      <c r="AQ216" s="2">
        <f t="shared" si="54"/>
        <v>546539808.5899999</v>
      </c>
      <c r="AR216" s="2">
        <v>140250</v>
      </c>
      <c r="AS216" s="2">
        <v>252500</v>
      </c>
      <c r="AT216" s="2">
        <f t="shared" si="55"/>
        <v>671918392.5899999</v>
      </c>
      <c r="AU216" s="2">
        <v>458000</v>
      </c>
      <c r="AV216" s="2">
        <v>469400</v>
      </c>
      <c r="AY216" s="2">
        <v>355277700</v>
      </c>
      <c r="BD216" s="2">
        <v>150000</v>
      </c>
      <c r="BG216" s="2">
        <v>1050000</v>
      </c>
      <c r="BI216" s="2">
        <v>1718100</v>
      </c>
      <c r="BJ216" s="2">
        <f t="shared" si="45"/>
        <v>359123200</v>
      </c>
    </row>
    <row r="217" spans="1:62" ht="12.75">
      <c r="A217" s="28" t="s">
        <v>234</v>
      </c>
      <c r="B217" s="28" t="s">
        <v>917</v>
      </c>
      <c r="C217" s="28" t="s">
        <v>592</v>
      </c>
      <c r="D217" s="5">
        <v>985859800</v>
      </c>
      <c r="E217" s="5">
        <v>825934600</v>
      </c>
      <c r="F217" s="2">
        <f t="shared" si="48"/>
        <v>1811794400</v>
      </c>
      <c r="H217" s="4">
        <v>1811794400</v>
      </c>
      <c r="I217" s="2">
        <v>781000</v>
      </c>
      <c r="J217" s="2">
        <f t="shared" si="56"/>
        <v>1812575400</v>
      </c>
      <c r="K217" s="1">
        <v>1.674</v>
      </c>
      <c r="L217" s="1">
        <f t="shared" si="49"/>
        <v>1.6974375119519245</v>
      </c>
      <c r="M217" s="2">
        <v>101.51</v>
      </c>
      <c r="O217" s="2">
        <v>25331864</v>
      </c>
      <c r="P217" s="2">
        <v>0</v>
      </c>
      <c r="Q217" s="2">
        <f t="shared" si="57"/>
        <v>1787243536</v>
      </c>
      <c r="R217" s="2">
        <v>6762402.66</v>
      </c>
      <c r="T217" s="2">
        <v>16858.99</v>
      </c>
      <c r="U217" s="2">
        <f t="shared" si="50"/>
        <v>6745543.67</v>
      </c>
      <c r="W217" s="2">
        <f t="shared" si="51"/>
        <v>6745543.67</v>
      </c>
      <c r="X217" s="2">
        <v>0</v>
      </c>
      <c r="Y217" s="2">
        <v>0</v>
      </c>
      <c r="Z217" s="2">
        <v>267156.98</v>
      </c>
      <c r="AA217" s="2">
        <v>10707933</v>
      </c>
      <c r="AB217" s="2">
        <v>7185247.43</v>
      </c>
      <c r="AC217" s="2">
        <v>0</v>
      </c>
      <c r="AD217" s="2">
        <v>5431461.13</v>
      </c>
      <c r="AE217" s="2">
        <v>0</v>
      </c>
      <c r="AF217" s="19">
        <f t="shared" si="52"/>
        <v>30337342.209999997</v>
      </c>
      <c r="AG217" s="2">
        <v>132974300</v>
      </c>
      <c r="AH217" s="2">
        <v>0</v>
      </c>
      <c r="AI217" s="2">
        <v>19797800</v>
      </c>
      <c r="AJ217" s="2">
        <v>17687200</v>
      </c>
      <c r="AK217" s="2">
        <v>0</v>
      </c>
      <c r="AL217" s="2">
        <v>3445700</v>
      </c>
      <c r="AM217" s="2">
        <f t="shared" si="53"/>
        <v>173905000</v>
      </c>
      <c r="AN217" s="4">
        <v>604000</v>
      </c>
      <c r="AO217" s="4">
        <v>1715685.41</v>
      </c>
      <c r="AP217" s="4">
        <v>258500</v>
      </c>
      <c r="AQ217" s="2">
        <f t="shared" si="54"/>
        <v>2578185.41</v>
      </c>
      <c r="AR217" s="2">
        <v>1750</v>
      </c>
      <c r="AS217" s="2">
        <v>41500</v>
      </c>
      <c r="AT217" s="2">
        <f t="shared" si="55"/>
        <v>8009646.54</v>
      </c>
      <c r="BJ217" s="2">
        <f t="shared" si="45"/>
        <v>0</v>
      </c>
    </row>
    <row r="218" spans="1:62" ht="12.75">
      <c r="A218" s="28" t="s">
        <v>235</v>
      </c>
      <c r="B218" s="28" t="s">
        <v>918</v>
      </c>
      <c r="C218" s="28" t="s">
        <v>592</v>
      </c>
      <c r="D218" s="5">
        <v>2129272100</v>
      </c>
      <c r="E218" s="5">
        <v>2001791500</v>
      </c>
      <c r="F218" s="2">
        <f t="shared" si="48"/>
        <v>4131063600</v>
      </c>
      <c r="H218" s="4">
        <v>4131063600</v>
      </c>
      <c r="I218" s="2">
        <v>8295500</v>
      </c>
      <c r="J218" s="2">
        <f t="shared" si="56"/>
        <v>4139359100</v>
      </c>
      <c r="K218" s="1">
        <v>2.383</v>
      </c>
      <c r="L218" s="1">
        <f t="shared" si="49"/>
        <v>2.27649946356825</v>
      </c>
      <c r="M218" s="2">
        <v>96.15</v>
      </c>
      <c r="O218" s="2">
        <v>0</v>
      </c>
      <c r="P218" s="2">
        <v>193090459</v>
      </c>
      <c r="Q218" s="2">
        <f t="shared" si="57"/>
        <v>4332449559</v>
      </c>
      <c r="R218" s="2">
        <v>16392711.93</v>
      </c>
      <c r="T218" s="2">
        <v>49513.32</v>
      </c>
      <c r="U218" s="2">
        <f t="shared" si="50"/>
        <v>16343198.61</v>
      </c>
      <c r="W218" s="2">
        <f t="shared" si="51"/>
        <v>16343198.61</v>
      </c>
      <c r="X218" s="2">
        <v>0</v>
      </c>
      <c r="Y218" s="2">
        <v>0</v>
      </c>
      <c r="Z218" s="2">
        <v>647572.25</v>
      </c>
      <c r="AA218" s="2">
        <v>47290245.5</v>
      </c>
      <c r="AB218" s="2">
        <v>0</v>
      </c>
      <c r="AC218" s="2">
        <v>0</v>
      </c>
      <c r="AD218" s="2">
        <v>34347174.61</v>
      </c>
      <c r="AE218" s="2">
        <v>0</v>
      </c>
      <c r="AF218" s="19">
        <f t="shared" si="52"/>
        <v>98628190.97</v>
      </c>
      <c r="AG218" s="2">
        <v>64658196</v>
      </c>
      <c r="AH218" s="2">
        <v>10202126</v>
      </c>
      <c r="AI218" s="2">
        <v>47401468</v>
      </c>
      <c r="AJ218" s="2">
        <v>40684423</v>
      </c>
      <c r="AK218" s="2">
        <v>2466700</v>
      </c>
      <c r="AL218" s="2">
        <v>36337835</v>
      </c>
      <c r="AM218" s="2">
        <f t="shared" si="53"/>
        <v>201750748</v>
      </c>
      <c r="AN218" s="4">
        <v>4100000</v>
      </c>
      <c r="AO218" s="4">
        <v>5930336.6</v>
      </c>
      <c r="AP218" s="4">
        <v>899334</v>
      </c>
      <c r="AQ218" s="2">
        <f t="shared" si="54"/>
        <v>10929670.6</v>
      </c>
      <c r="AR218" s="2">
        <v>76500</v>
      </c>
      <c r="AS218" s="2">
        <v>241500</v>
      </c>
      <c r="AT218" s="2">
        <f t="shared" si="55"/>
        <v>45276845.21</v>
      </c>
      <c r="BJ218" s="2">
        <f t="shared" si="45"/>
        <v>0</v>
      </c>
    </row>
    <row r="219" spans="1:62" ht="12.75">
      <c r="A219" s="28" t="s">
        <v>236</v>
      </c>
      <c r="B219" s="28" t="s">
        <v>919</v>
      </c>
      <c r="C219" s="28" t="s">
        <v>592</v>
      </c>
      <c r="D219" s="5">
        <v>578445200</v>
      </c>
      <c r="E219" s="5">
        <v>1021378600</v>
      </c>
      <c r="F219" s="2">
        <f t="shared" si="48"/>
        <v>1599823800</v>
      </c>
      <c r="H219" s="4">
        <v>1599823800</v>
      </c>
      <c r="I219" s="2">
        <v>1495070</v>
      </c>
      <c r="J219" s="2">
        <f t="shared" si="56"/>
        <v>1601318870</v>
      </c>
      <c r="K219" s="1">
        <v>3.239</v>
      </c>
      <c r="L219" s="1">
        <f t="shared" si="49"/>
        <v>2.7953109193544208</v>
      </c>
      <c r="M219" s="2">
        <v>87.72</v>
      </c>
      <c r="O219" s="2">
        <v>0</v>
      </c>
      <c r="P219" s="2">
        <v>253630289</v>
      </c>
      <c r="Q219" s="2">
        <f t="shared" si="57"/>
        <v>1854949159</v>
      </c>
      <c r="R219" s="2">
        <v>7018580.78</v>
      </c>
      <c r="T219" s="2">
        <v>76501.21</v>
      </c>
      <c r="U219" s="2">
        <f t="shared" si="50"/>
        <v>6942079.57</v>
      </c>
      <c r="W219" s="2">
        <f t="shared" si="51"/>
        <v>6942079.57</v>
      </c>
      <c r="X219" s="2">
        <v>0</v>
      </c>
      <c r="Y219" s="2">
        <v>0</v>
      </c>
      <c r="Z219" s="2">
        <v>275417.96</v>
      </c>
      <c r="AA219" s="2">
        <v>9660225</v>
      </c>
      <c r="AB219" s="2">
        <v>0</v>
      </c>
      <c r="AC219" s="2">
        <v>543801.36</v>
      </c>
      <c r="AD219" s="2">
        <v>34430072.5</v>
      </c>
      <c r="AE219" s="2">
        <v>0</v>
      </c>
      <c r="AF219" s="19">
        <f t="shared" si="52"/>
        <v>51851596.39</v>
      </c>
      <c r="AG219" s="2">
        <v>56515100</v>
      </c>
      <c r="AH219" s="2">
        <v>10991300</v>
      </c>
      <c r="AI219" s="2">
        <v>75130900</v>
      </c>
      <c r="AJ219" s="2">
        <v>72160800</v>
      </c>
      <c r="AK219" s="2">
        <v>17095700</v>
      </c>
      <c r="AL219" s="2">
        <v>80538050</v>
      </c>
      <c r="AM219" s="2">
        <f t="shared" si="53"/>
        <v>312431850</v>
      </c>
      <c r="AN219" s="4">
        <v>2611716.22</v>
      </c>
      <c r="AO219" s="4">
        <v>16819617.74</v>
      </c>
      <c r="AP219" s="4">
        <v>2320000</v>
      </c>
      <c r="AQ219" s="2">
        <f t="shared" si="54"/>
        <v>21751333.959999997</v>
      </c>
      <c r="AR219" s="2">
        <v>49500</v>
      </c>
      <c r="AS219" s="2">
        <v>42000</v>
      </c>
      <c r="AT219" s="2">
        <f t="shared" si="55"/>
        <v>56181406.45999999</v>
      </c>
      <c r="BJ219" s="2">
        <f t="shared" si="45"/>
        <v>0</v>
      </c>
    </row>
    <row r="220" spans="1:62" ht="12.75">
      <c r="A220" s="28" t="s">
        <v>237</v>
      </c>
      <c r="B220" s="28" t="s">
        <v>920</v>
      </c>
      <c r="C220" s="28" t="s">
        <v>592</v>
      </c>
      <c r="D220" s="5">
        <v>62885600</v>
      </c>
      <c r="E220" s="5">
        <v>174308641</v>
      </c>
      <c r="F220" s="2">
        <f t="shared" si="48"/>
        <v>237194241</v>
      </c>
      <c r="H220" s="4">
        <v>237194241</v>
      </c>
      <c r="I220" s="2">
        <v>216557</v>
      </c>
      <c r="J220" s="2">
        <f t="shared" si="56"/>
        <v>237410798</v>
      </c>
      <c r="K220" s="1">
        <v>12.821</v>
      </c>
      <c r="L220" s="1">
        <f t="shared" si="49"/>
        <v>1.5101033364618353</v>
      </c>
      <c r="M220" s="2">
        <v>11.83</v>
      </c>
      <c r="O220" s="2">
        <v>0</v>
      </c>
      <c r="P220" s="2">
        <v>1778168469</v>
      </c>
      <c r="Q220" s="2">
        <f t="shared" si="57"/>
        <v>2015579267</v>
      </c>
      <c r="R220" s="2">
        <v>7626357.75</v>
      </c>
      <c r="T220" s="2">
        <v>285859.59</v>
      </c>
      <c r="U220" s="2">
        <f t="shared" si="50"/>
        <v>7340498.16</v>
      </c>
      <c r="W220" s="2">
        <f t="shared" si="51"/>
        <v>7340498.16</v>
      </c>
      <c r="X220" s="2">
        <v>0</v>
      </c>
      <c r="Y220" s="2">
        <v>0</v>
      </c>
      <c r="Z220" s="2">
        <v>294114.5</v>
      </c>
      <c r="AA220" s="2">
        <v>7143456</v>
      </c>
      <c r="AB220" s="2">
        <v>7582113.64</v>
      </c>
      <c r="AC220" s="2">
        <v>0</v>
      </c>
      <c r="AD220" s="2">
        <v>7982183.14</v>
      </c>
      <c r="AE220" s="2">
        <v>94964.32</v>
      </c>
      <c r="AF220" s="2">
        <f t="shared" si="52"/>
        <v>30437329.76</v>
      </c>
      <c r="AG220" s="2">
        <v>1803000</v>
      </c>
      <c r="AH220" s="2">
        <v>0</v>
      </c>
      <c r="AI220" s="2">
        <v>6508500</v>
      </c>
      <c r="AJ220" s="2">
        <v>1856900</v>
      </c>
      <c r="AK220" s="2">
        <v>10000</v>
      </c>
      <c r="AL220" s="2">
        <v>6275500</v>
      </c>
      <c r="AM220" s="2">
        <f t="shared" si="53"/>
        <v>16453900</v>
      </c>
      <c r="AN220" s="4">
        <v>527107</v>
      </c>
      <c r="AO220" s="4">
        <v>4118199.38</v>
      </c>
      <c r="AP220" s="4">
        <v>164000</v>
      </c>
      <c r="AQ220" s="2">
        <f t="shared" si="54"/>
        <v>4809306.38</v>
      </c>
      <c r="AR220" s="2">
        <v>10500</v>
      </c>
      <c r="AS220" s="2">
        <v>57500</v>
      </c>
      <c r="AT220" s="2">
        <f t="shared" si="55"/>
        <v>12791489.52</v>
      </c>
      <c r="BJ220" s="2">
        <f t="shared" si="45"/>
        <v>0</v>
      </c>
    </row>
    <row r="221" spans="1:62" ht="12.75">
      <c r="A221" s="28" t="s">
        <v>238</v>
      </c>
      <c r="B221" s="28" t="s">
        <v>921</v>
      </c>
      <c r="C221" s="28" t="s">
        <v>592</v>
      </c>
      <c r="D221" s="5">
        <v>1332852600</v>
      </c>
      <c r="E221" s="5">
        <v>1525281450</v>
      </c>
      <c r="F221" s="2">
        <f t="shared" si="48"/>
        <v>2858134050</v>
      </c>
      <c r="G221" s="2">
        <v>881400</v>
      </c>
      <c r="H221" s="4">
        <v>2857252650</v>
      </c>
      <c r="I221" s="2">
        <v>6612252</v>
      </c>
      <c r="J221" s="2">
        <f t="shared" si="56"/>
        <v>2863864902</v>
      </c>
      <c r="K221" s="1">
        <v>2.532</v>
      </c>
      <c r="L221" s="1">
        <f t="shared" si="49"/>
        <v>2.546439373829681</v>
      </c>
      <c r="M221" s="2">
        <v>100.81</v>
      </c>
      <c r="O221" s="2">
        <v>16333958</v>
      </c>
      <c r="P221" s="2">
        <v>0</v>
      </c>
      <c r="Q221" s="2">
        <f t="shared" si="57"/>
        <v>2847530944</v>
      </c>
      <c r="R221" s="2">
        <v>10774217.64</v>
      </c>
      <c r="T221" s="2">
        <v>70176.17</v>
      </c>
      <c r="U221" s="2">
        <f t="shared" si="50"/>
        <v>10704041.47</v>
      </c>
      <c r="W221" s="2">
        <f t="shared" si="51"/>
        <v>10704041.47</v>
      </c>
      <c r="X221" s="2">
        <v>0</v>
      </c>
      <c r="Y221" s="2">
        <v>0</v>
      </c>
      <c r="Z221" s="2">
        <v>423946.17</v>
      </c>
      <c r="AA221" s="2">
        <v>0</v>
      </c>
      <c r="AB221" s="2">
        <v>40831946.66</v>
      </c>
      <c r="AC221" s="2">
        <v>0</v>
      </c>
      <c r="AD221" s="2">
        <v>20264016.84</v>
      </c>
      <c r="AE221" s="2">
        <v>286698</v>
      </c>
      <c r="AF221" s="2">
        <f t="shared" si="52"/>
        <v>72510649.14</v>
      </c>
      <c r="AG221" s="2">
        <v>48266700</v>
      </c>
      <c r="AH221" s="2">
        <v>357945200</v>
      </c>
      <c r="AI221" s="2">
        <v>69662000</v>
      </c>
      <c r="AJ221" s="2">
        <v>74161300</v>
      </c>
      <c r="AK221" s="2">
        <v>0</v>
      </c>
      <c r="AL221" s="2">
        <v>71423000</v>
      </c>
      <c r="AM221" s="2">
        <f t="shared" si="53"/>
        <v>621458200</v>
      </c>
      <c r="AN221" s="4">
        <v>804000</v>
      </c>
      <c r="AO221" s="4">
        <v>10568394.26</v>
      </c>
      <c r="AP221" s="4">
        <v>885066</v>
      </c>
      <c r="AQ221" s="2">
        <f t="shared" si="54"/>
        <v>12257460.26</v>
      </c>
      <c r="AR221" s="2">
        <v>7625</v>
      </c>
      <c r="AS221" s="2">
        <v>58875</v>
      </c>
      <c r="AT221" s="2">
        <f t="shared" si="55"/>
        <v>32521477.1</v>
      </c>
      <c r="BD221" s="2">
        <v>881400</v>
      </c>
      <c r="BJ221" s="2">
        <f t="shared" si="45"/>
        <v>881400</v>
      </c>
    </row>
    <row r="222" spans="1:62" ht="12.75">
      <c r="A222" s="28" t="s">
        <v>239</v>
      </c>
      <c r="B222" s="28" t="s">
        <v>922</v>
      </c>
      <c r="C222" s="28" t="s">
        <v>592</v>
      </c>
      <c r="D222" s="5">
        <v>161894400</v>
      </c>
      <c r="E222" s="5">
        <v>344023500</v>
      </c>
      <c r="F222" s="2">
        <f t="shared" si="48"/>
        <v>505917900</v>
      </c>
      <c r="H222" s="4">
        <v>505917900</v>
      </c>
      <c r="I222" s="2">
        <v>365200</v>
      </c>
      <c r="J222" s="2">
        <f t="shared" si="56"/>
        <v>506283100</v>
      </c>
      <c r="K222" s="1">
        <v>9.917</v>
      </c>
      <c r="L222" s="1">
        <f t="shared" si="49"/>
        <v>1.9456435172010431</v>
      </c>
      <c r="M222" s="2">
        <v>19.68</v>
      </c>
      <c r="O222" s="2">
        <v>0</v>
      </c>
      <c r="P222" s="2">
        <v>2074048183</v>
      </c>
      <c r="Q222" s="2">
        <f t="shared" si="57"/>
        <v>2580331283</v>
      </c>
      <c r="R222" s="2">
        <v>9763212.89</v>
      </c>
      <c r="T222" s="2">
        <v>9164.94</v>
      </c>
      <c r="U222" s="2">
        <f t="shared" si="50"/>
        <v>9754047.950000001</v>
      </c>
      <c r="W222" s="2">
        <f t="shared" si="51"/>
        <v>9754047.950000001</v>
      </c>
      <c r="X222" s="2">
        <v>0</v>
      </c>
      <c r="Y222" s="2">
        <v>0</v>
      </c>
      <c r="Z222" s="2">
        <v>386242.52</v>
      </c>
      <c r="AA222" s="2">
        <v>27337892</v>
      </c>
      <c r="AB222" s="2">
        <v>0</v>
      </c>
      <c r="AC222" s="2">
        <v>0</v>
      </c>
      <c r="AD222" s="2">
        <v>12725865.86</v>
      </c>
      <c r="AE222" s="2">
        <v>0</v>
      </c>
      <c r="AF222" s="2">
        <f t="shared" si="52"/>
        <v>50204048.33</v>
      </c>
      <c r="AG222" s="2">
        <v>17752700</v>
      </c>
      <c r="AH222" s="2">
        <v>1100000</v>
      </c>
      <c r="AI222" s="2">
        <v>32181700</v>
      </c>
      <c r="AJ222" s="2">
        <v>9235500</v>
      </c>
      <c r="AK222" s="2">
        <v>0</v>
      </c>
      <c r="AL222" s="2">
        <v>6378300</v>
      </c>
      <c r="AM222" s="2">
        <f t="shared" si="53"/>
        <v>66648200</v>
      </c>
      <c r="AN222" s="4">
        <v>2365000</v>
      </c>
      <c r="AO222" s="4">
        <v>3240295.39</v>
      </c>
      <c r="AP222" s="4">
        <v>650000</v>
      </c>
      <c r="AQ222" s="2">
        <f t="shared" si="54"/>
        <v>6255295.390000001</v>
      </c>
      <c r="AR222" s="2">
        <v>13750</v>
      </c>
      <c r="AS222" s="2">
        <v>115500</v>
      </c>
      <c r="AT222" s="2">
        <f t="shared" si="55"/>
        <v>18981161.25</v>
      </c>
      <c r="BJ222" s="2">
        <f t="shared" si="45"/>
        <v>0</v>
      </c>
    </row>
    <row r="223" spans="1:62" ht="12.75">
      <c r="A223" s="28" t="s">
        <v>240</v>
      </c>
      <c r="B223" s="28" t="s">
        <v>923</v>
      </c>
      <c r="C223" s="28" t="s">
        <v>592</v>
      </c>
      <c r="D223" s="5">
        <v>392168900</v>
      </c>
      <c r="E223" s="5">
        <v>747064400</v>
      </c>
      <c r="F223" s="2">
        <f t="shared" si="48"/>
        <v>1139233300</v>
      </c>
      <c r="H223" s="4">
        <v>1139233300</v>
      </c>
      <c r="I223" s="2">
        <v>659800</v>
      </c>
      <c r="J223" s="2">
        <f t="shared" si="56"/>
        <v>1139893100</v>
      </c>
      <c r="K223" s="1">
        <v>4.027</v>
      </c>
      <c r="L223" s="1">
        <f t="shared" si="49"/>
        <v>1.787074325078859</v>
      </c>
      <c r="M223" s="2">
        <v>44.6</v>
      </c>
      <c r="O223" s="2">
        <v>0</v>
      </c>
      <c r="P223" s="2">
        <v>1428362500</v>
      </c>
      <c r="Q223" s="2">
        <f t="shared" si="57"/>
        <v>2568255600</v>
      </c>
      <c r="R223" s="2">
        <v>9717522.07</v>
      </c>
      <c r="T223" s="2">
        <v>8830.33</v>
      </c>
      <c r="U223" s="2">
        <f t="shared" si="50"/>
        <v>9708691.74</v>
      </c>
      <c r="W223" s="2">
        <f t="shared" si="51"/>
        <v>9708691.74</v>
      </c>
      <c r="X223" s="2">
        <v>0</v>
      </c>
      <c r="Y223" s="2">
        <v>0</v>
      </c>
      <c r="Z223" s="2">
        <v>384545.14</v>
      </c>
      <c r="AA223" s="2">
        <v>0</v>
      </c>
      <c r="AB223" s="2">
        <v>24350499.41</v>
      </c>
      <c r="AC223" s="2">
        <v>0</v>
      </c>
      <c r="AD223" s="4">
        <v>11452900.14</v>
      </c>
      <c r="AE223" s="2">
        <v>0</v>
      </c>
      <c r="AF223" s="2">
        <f t="shared" si="52"/>
        <v>45896636.43</v>
      </c>
      <c r="AG223" s="2">
        <v>34056200</v>
      </c>
      <c r="AH223" s="2">
        <v>1253800</v>
      </c>
      <c r="AI223" s="2">
        <v>29980900</v>
      </c>
      <c r="AJ223" s="2">
        <v>1874300</v>
      </c>
      <c r="AK223" s="2">
        <v>0</v>
      </c>
      <c r="AL223" s="2">
        <v>2608100</v>
      </c>
      <c r="AM223" s="2">
        <f t="shared" si="53"/>
        <v>69773300</v>
      </c>
      <c r="AN223" s="4">
        <v>1937000</v>
      </c>
      <c r="AO223" s="4">
        <v>4392948.62</v>
      </c>
      <c r="AP223" s="4">
        <v>300000</v>
      </c>
      <c r="AQ223" s="2">
        <f t="shared" si="54"/>
        <v>6629948.62</v>
      </c>
      <c r="AR223" s="2">
        <v>11250</v>
      </c>
      <c r="AS223" s="2">
        <v>97750</v>
      </c>
      <c r="AT223" s="2">
        <f t="shared" si="55"/>
        <v>18082848.76</v>
      </c>
      <c r="BJ223" s="2">
        <f t="shared" si="45"/>
        <v>0</v>
      </c>
    </row>
    <row r="224" spans="1:62" ht="12.75">
      <c r="A224" s="28" t="s">
        <v>241</v>
      </c>
      <c r="B224" s="28" t="s">
        <v>924</v>
      </c>
      <c r="C224" s="28" t="s">
        <v>592</v>
      </c>
      <c r="D224" s="5">
        <v>473278900</v>
      </c>
      <c r="E224" s="5">
        <v>1071009700</v>
      </c>
      <c r="F224" s="2">
        <f t="shared" si="48"/>
        <v>1544288600</v>
      </c>
      <c r="H224" s="4">
        <v>1544288600</v>
      </c>
      <c r="I224" s="2">
        <v>2967605</v>
      </c>
      <c r="J224" s="2">
        <f t="shared" si="56"/>
        <v>1547256205</v>
      </c>
      <c r="K224" s="1">
        <v>12.547</v>
      </c>
      <c r="L224" s="1">
        <f t="shared" si="49"/>
        <v>2.7319806763281216</v>
      </c>
      <c r="M224" s="2">
        <v>21.82</v>
      </c>
      <c r="O224" s="2">
        <v>0</v>
      </c>
      <c r="P224" s="2">
        <v>5558541123</v>
      </c>
      <c r="Q224" s="2">
        <f t="shared" si="57"/>
        <v>7105797328</v>
      </c>
      <c r="R224" s="2">
        <v>26886242.3</v>
      </c>
      <c r="T224" s="2">
        <v>249652.06</v>
      </c>
      <c r="U224" s="2">
        <f t="shared" si="50"/>
        <v>26636590.240000002</v>
      </c>
      <c r="W224" s="2">
        <f t="shared" si="51"/>
        <v>26636590.240000002</v>
      </c>
      <c r="X224" s="2">
        <v>0</v>
      </c>
      <c r="Y224" s="2">
        <v>0</v>
      </c>
      <c r="Z224" s="2">
        <v>1057036.04</v>
      </c>
      <c r="AA224" s="2">
        <v>113919088</v>
      </c>
      <c r="AB224" s="2">
        <v>0</v>
      </c>
      <c r="AC224" s="2">
        <v>0</v>
      </c>
      <c r="AD224" s="2">
        <v>52361570</v>
      </c>
      <c r="AE224" s="4">
        <v>154725.62</v>
      </c>
      <c r="AF224" s="2">
        <f t="shared" si="52"/>
        <v>194129009.9</v>
      </c>
      <c r="AG224" s="2">
        <v>34167100</v>
      </c>
      <c r="AH224" s="2">
        <v>15816700</v>
      </c>
      <c r="AI224" s="2">
        <v>88337600</v>
      </c>
      <c r="AJ224" s="2">
        <v>32650600</v>
      </c>
      <c r="AK224" s="2">
        <v>3181800</v>
      </c>
      <c r="AL224" s="2">
        <v>8526600</v>
      </c>
      <c r="AM224" s="2">
        <f t="shared" si="53"/>
        <v>182680400</v>
      </c>
      <c r="AN224" s="4">
        <v>3100000</v>
      </c>
      <c r="AO224" s="4">
        <v>14792241</v>
      </c>
      <c r="AP224" s="4">
        <v>1285000</v>
      </c>
      <c r="AQ224" s="2">
        <f t="shared" si="54"/>
        <v>19177241</v>
      </c>
      <c r="AR224" s="2">
        <v>28750</v>
      </c>
      <c r="AS224" s="2">
        <v>228750</v>
      </c>
      <c r="AT224" s="2">
        <f t="shared" si="55"/>
        <v>71538811</v>
      </c>
      <c r="BJ224" s="2">
        <f t="shared" si="45"/>
        <v>0</v>
      </c>
    </row>
    <row r="225" spans="1:62" ht="12.75">
      <c r="A225" s="28" t="s">
        <v>242</v>
      </c>
      <c r="B225" s="28" t="s">
        <v>925</v>
      </c>
      <c r="C225" s="28" t="s">
        <v>593</v>
      </c>
      <c r="D225" s="18">
        <v>71801200</v>
      </c>
      <c r="E225" s="5">
        <v>213903200</v>
      </c>
      <c r="F225" s="2">
        <f t="shared" si="48"/>
        <v>285704400</v>
      </c>
      <c r="G225" s="2">
        <v>479900</v>
      </c>
      <c r="H225" s="2">
        <v>285224500</v>
      </c>
      <c r="I225" s="2">
        <v>692373</v>
      </c>
      <c r="J225" s="2">
        <f t="shared" si="56"/>
        <v>285916873</v>
      </c>
      <c r="K225" s="1">
        <v>4.909</v>
      </c>
      <c r="L225" s="1">
        <f t="shared" si="49"/>
        <v>2.6310083093355257</v>
      </c>
      <c r="M225" s="2">
        <v>53.72</v>
      </c>
      <c r="N225" s="2">
        <v>0</v>
      </c>
      <c r="O225" s="2">
        <v>0</v>
      </c>
      <c r="P225" s="2">
        <v>247508933</v>
      </c>
      <c r="Q225" s="2">
        <f t="shared" si="57"/>
        <v>533425806</v>
      </c>
      <c r="R225" s="2">
        <v>2717748.21</v>
      </c>
      <c r="T225" s="2">
        <v>715.01</v>
      </c>
      <c r="U225" s="2">
        <f aca="true" t="shared" si="58" ref="U225:U256">+R225-T225</f>
        <v>2717033.2</v>
      </c>
      <c r="W225" s="2">
        <f t="shared" si="51"/>
        <v>2717033.2</v>
      </c>
      <c r="X225" s="2">
        <v>218474.21</v>
      </c>
      <c r="Y225" s="2">
        <v>0</v>
      </c>
      <c r="Z225" s="2">
        <v>213313.87</v>
      </c>
      <c r="AA225" s="2">
        <v>7165656</v>
      </c>
      <c r="AB225" s="2">
        <v>0</v>
      </c>
      <c r="AD225" s="2">
        <v>3720000</v>
      </c>
      <c r="AE225" s="2">
        <v>0</v>
      </c>
      <c r="AF225" s="2">
        <f t="shared" si="52"/>
        <v>14034477.280000001</v>
      </c>
      <c r="AG225" s="2">
        <v>22612600</v>
      </c>
      <c r="AH225" s="2">
        <v>0</v>
      </c>
      <c r="AI225" s="2">
        <v>15402600</v>
      </c>
      <c r="AJ225" s="2">
        <v>6083600</v>
      </c>
      <c r="AK225" s="2">
        <v>478400</v>
      </c>
      <c r="AL225" s="2">
        <v>5247300</v>
      </c>
      <c r="AM225" s="2">
        <f t="shared" si="53"/>
        <v>49824500</v>
      </c>
      <c r="AN225" s="2">
        <v>1280040.65</v>
      </c>
      <c r="AO225" s="2">
        <v>1341675.99</v>
      </c>
      <c r="AP225" s="2">
        <v>380000</v>
      </c>
      <c r="AQ225" s="2">
        <f t="shared" si="54"/>
        <v>3001716.6399999997</v>
      </c>
      <c r="AR225" s="2">
        <v>31000</v>
      </c>
      <c r="AS225" s="2">
        <v>70250</v>
      </c>
      <c r="AT225" s="2">
        <f t="shared" si="55"/>
        <v>6721716.64</v>
      </c>
      <c r="BD225" s="2">
        <v>479900</v>
      </c>
      <c r="BJ225" s="2">
        <f t="shared" si="45"/>
        <v>479900</v>
      </c>
    </row>
    <row r="226" spans="1:62" ht="12.75">
      <c r="A226" s="28" t="s">
        <v>243</v>
      </c>
      <c r="B226" s="28" t="s">
        <v>926</v>
      </c>
      <c r="C226" s="28" t="s">
        <v>593</v>
      </c>
      <c r="D226" s="5">
        <v>471945600</v>
      </c>
      <c r="E226" s="5">
        <v>1265380060</v>
      </c>
      <c r="F226" s="2">
        <f t="shared" si="48"/>
        <v>1737325660</v>
      </c>
      <c r="G226" s="2">
        <v>0</v>
      </c>
      <c r="H226" s="2">
        <v>1737325660</v>
      </c>
      <c r="I226" s="2">
        <v>4161638</v>
      </c>
      <c r="J226" s="2">
        <f t="shared" si="56"/>
        <v>1741487298</v>
      </c>
      <c r="K226" s="1">
        <v>3.963</v>
      </c>
      <c r="L226" s="1">
        <f t="shared" si="49"/>
        <v>2.1692124700296143</v>
      </c>
      <c r="M226" s="2">
        <v>54.81</v>
      </c>
      <c r="N226" s="2">
        <v>0</v>
      </c>
      <c r="O226" s="2">
        <v>0</v>
      </c>
      <c r="P226" s="2">
        <v>1440037881</v>
      </c>
      <c r="Q226" s="2">
        <f t="shared" si="57"/>
        <v>3181525179</v>
      </c>
      <c r="R226" s="2">
        <v>16209535.14</v>
      </c>
      <c r="T226" s="2">
        <v>35311.63</v>
      </c>
      <c r="U226" s="2">
        <f t="shared" si="58"/>
        <v>16174223.51</v>
      </c>
      <c r="W226" s="2">
        <f t="shared" si="51"/>
        <v>16174223.51</v>
      </c>
      <c r="X226" s="2">
        <v>0</v>
      </c>
      <c r="Y226" s="2">
        <v>0</v>
      </c>
      <c r="Z226" s="2">
        <v>1269819.94</v>
      </c>
      <c r="AA226" s="2">
        <v>34649789</v>
      </c>
      <c r="AB226" s="2">
        <v>0</v>
      </c>
      <c r="AD226" s="2">
        <v>16920208.47</v>
      </c>
      <c r="AE226" s="2">
        <v>0</v>
      </c>
      <c r="AF226" s="2">
        <f t="shared" si="52"/>
        <v>69014040.92</v>
      </c>
      <c r="AG226" s="2">
        <v>31812600</v>
      </c>
      <c r="AH226" s="2">
        <v>63571700</v>
      </c>
      <c r="AI226" s="2">
        <v>39266000</v>
      </c>
      <c r="AJ226" s="2">
        <v>21478800</v>
      </c>
      <c r="AK226" s="2">
        <v>407700</v>
      </c>
      <c r="AL226" s="2">
        <v>23908000</v>
      </c>
      <c r="AM226" s="2">
        <f t="shared" si="53"/>
        <v>180444800</v>
      </c>
      <c r="AN226" s="2">
        <v>3250000</v>
      </c>
      <c r="AO226" s="2">
        <v>6403401.12</v>
      </c>
      <c r="AP226" s="2">
        <v>1900000</v>
      </c>
      <c r="AQ226" s="2">
        <f t="shared" si="54"/>
        <v>11553401.120000001</v>
      </c>
      <c r="AR226" s="2">
        <v>179000</v>
      </c>
      <c r="AS226" s="2">
        <v>384250</v>
      </c>
      <c r="AT226" s="2">
        <f t="shared" si="55"/>
        <v>28473609.59</v>
      </c>
      <c r="BJ226" s="2">
        <f t="shared" si="45"/>
        <v>0</v>
      </c>
    </row>
    <row r="227" spans="1:62" ht="12.75">
      <c r="A227" s="28" t="s">
        <v>244</v>
      </c>
      <c r="B227" s="28" t="s">
        <v>927</v>
      </c>
      <c r="C227" s="28" t="s">
        <v>593</v>
      </c>
      <c r="D227" s="5">
        <v>132517700</v>
      </c>
      <c r="E227" s="5">
        <v>434928920</v>
      </c>
      <c r="F227" s="2">
        <f t="shared" si="48"/>
        <v>567446620</v>
      </c>
      <c r="G227" s="2">
        <v>0</v>
      </c>
      <c r="H227" s="2">
        <v>567446620</v>
      </c>
      <c r="I227" s="2">
        <v>1053782</v>
      </c>
      <c r="J227" s="2">
        <f t="shared" si="56"/>
        <v>568500402</v>
      </c>
      <c r="K227" s="1">
        <v>4.131</v>
      </c>
      <c r="L227" s="1">
        <f t="shared" si="49"/>
        <v>2.10688983283382</v>
      </c>
      <c r="M227" s="2">
        <v>51.03</v>
      </c>
      <c r="N227" s="2">
        <v>0</v>
      </c>
      <c r="O227" s="2">
        <v>0</v>
      </c>
      <c r="P227" s="2">
        <v>546085334</v>
      </c>
      <c r="Q227" s="2">
        <f t="shared" si="57"/>
        <v>1114585736</v>
      </c>
      <c r="R227" s="2">
        <v>5678696.74</v>
      </c>
      <c r="T227" s="2">
        <v>13325.02</v>
      </c>
      <c r="U227" s="2">
        <f t="shared" si="58"/>
        <v>5665371.720000001</v>
      </c>
      <c r="W227" s="2">
        <f t="shared" si="51"/>
        <v>5665371.720000001</v>
      </c>
      <c r="X227" s="2">
        <v>455525.95</v>
      </c>
      <c r="Y227" s="2">
        <v>0</v>
      </c>
      <c r="Z227" s="2">
        <v>444782.9</v>
      </c>
      <c r="AA227" s="2">
        <v>8685172</v>
      </c>
      <c r="AB227" s="2">
        <v>6105796.64</v>
      </c>
      <c r="AD227" s="2">
        <v>1955894.22</v>
      </c>
      <c r="AE227" s="2">
        <v>170550.12</v>
      </c>
      <c r="AF227" s="2">
        <f t="shared" si="52"/>
        <v>23483093.55</v>
      </c>
      <c r="AG227" s="2">
        <v>2865600</v>
      </c>
      <c r="AH227" s="2">
        <v>7024000</v>
      </c>
      <c r="AI227" s="2">
        <v>15215450</v>
      </c>
      <c r="AJ227" s="2">
        <v>5324200</v>
      </c>
      <c r="AK227" s="2">
        <v>1627700</v>
      </c>
      <c r="AL227" s="2">
        <v>4379900</v>
      </c>
      <c r="AM227" s="2">
        <f t="shared" si="53"/>
        <v>36436850</v>
      </c>
      <c r="AN227" s="2">
        <v>1386000</v>
      </c>
      <c r="AO227" s="2">
        <v>3166720.07</v>
      </c>
      <c r="AP227" s="2">
        <v>400000</v>
      </c>
      <c r="AQ227" s="2">
        <f t="shared" si="54"/>
        <v>4952720.07</v>
      </c>
      <c r="AR227" s="2">
        <v>12250</v>
      </c>
      <c r="AS227" s="2">
        <v>87750</v>
      </c>
      <c r="AT227" s="2">
        <f t="shared" si="55"/>
        <v>6908614.29</v>
      </c>
      <c r="BJ227" s="2">
        <f t="shared" si="45"/>
        <v>0</v>
      </c>
    </row>
    <row r="228" spans="1:62" ht="12.75">
      <c r="A228" s="28" t="s">
        <v>245</v>
      </c>
      <c r="B228" s="28" t="s">
        <v>928</v>
      </c>
      <c r="C228" s="28" t="s">
        <v>593</v>
      </c>
      <c r="D228" s="5">
        <v>155563700</v>
      </c>
      <c r="E228" s="5">
        <v>238833700</v>
      </c>
      <c r="F228" s="2">
        <f t="shared" si="48"/>
        <v>394397400</v>
      </c>
      <c r="G228" s="2">
        <v>0</v>
      </c>
      <c r="H228" s="2">
        <v>394397400</v>
      </c>
      <c r="I228" s="2">
        <v>1421103</v>
      </c>
      <c r="J228" s="2">
        <f t="shared" si="56"/>
        <v>395818503</v>
      </c>
      <c r="K228" s="1">
        <v>2.298</v>
      </c>
      <c r="L228" s="1">
        <f t="shared" si="49"/>
        <v>2.316438934054652</v>
      </c>
      <c r="M228" s="2">
        <v>101.02</v>
      </c>
      <c r="N228" s="2">
        <v>0</v>
      </c>
      <c r="O228" s="2">
        <v>3152593</v>
      </c>
      <c r="P228" s="2">
        <v>0</v>
      </c>
      <c r="Q228" s="2">
        <f t="shared" si="57"/>
        <v>392665910</v>
      </c>
      <c r="R228" s="2">
        <v>2000591.39</v>
      </c>
      <c r="T228" s="2">
        <v>4316</v>
      </c>
      <c r="U228" s="2">
        <f t="shared" si="58"/>
        <v>1996275.39</v>
      </c>
      <c r="W228" s="2">
        <f t="shared" si="51"/>
        <v>1996275.39</v>
      </c>
      <c r="X228" s="2">
        <v>160512.15</v>
      </c>
      <c r="Y228" s="2">
        <v>0</v>
      </c>
      <c r="Z228" s="2">
        <v>156721.36</v>
      </c>
      <c r="AA228" s="2">
        <v>2327311</v>
      </c>
      <c r="AB228" s="2">
        <v>2274165.12</v>
      </c>
      <c r="AD228" s="2">
        <v>2141300</v>
      </c>
      <c r="AE228" s="2">
        <v>39581</v>
      </c>
      <c r="AF228" s="2">
        <f t="shared" si="52"/>
        <v>9095866.02</v>
      </c>
      <c r="AG228" s="2">
        <v>3848200</v>
      </c>
      <c r="AH228" s="2">
        <v>0</v>
      </c>
      <c r="AI228" s="2">
        <v>9413200</v>
      </c>
      <c r="AJ228" s="2">
        <v>6557100</v>
      </c>
      <c r="AK228" s="2">
        <v>447800</v>
      </c>
      <c r="AL228" s="2">
        <v>5147300</v>
      </c>
      <c r="AM228" s="2">
        <f t="shared" si="53"/>
        <v>25413600</v>
      </c>
      <c r="AN228" s="2">
        <v>1122519.31</v>
      </c>
      <c r="AO228" s="2">
        <v>996206.42</v>
      </c>
      <c r="AP228" s="2">
        <v>600000</v>
      </c>
      <c r="AQ228" s="2">
        <f t="shared" si="54"/>
        <v>2718725.73</v>
      </c>
      <c r="AR228" s="2">
        <v>21750</v>
      </c>
      <c r="AS228" s="2">
        <v>40250</v>
      </c>
      <c r="AT228" s="2">
        <f t="shared" si="55"/>
        <v>4860025.73</v>
      </c>
      <c r="BJ228" s="2">
        <f t="shared" si="45"/>
        <v>0</v>
      </c>
    </row>
    <row r="229" spans="1:62" ht="12.75">
      <c r="A229" s="28" t="s">
        <v>246</v>
      </c>
      <c r="B229" s="28" t="s">
        <v>929</v>
      </c>
      <c r="C229" s="28" t="s">
        <v>593</v>
      </c>
      <c r="D229" s="5">
        <v>194855700</v>
      </c>
      <c r="E229" s="5">
        <v>608401200</v>
      </c>
      <c r="F229" s="2">
        <f t="shared" si="48"/>
        <v>803256900</v>
      </c>
      <c r="G229" s="2">
        <v>1725400</v>
      </c>
      <c r="H229" s="2">
        <v>801531500</v>
      </c>
      <c r="I229" s="2">
        <v>2676260</v>
      </c>
      <c r="J229" s="2">
        <f t="shared" si="56"/>
        <v>804207760</v>
      </c>
      <c r="K229" s="1">
        <v>4.034</v>
      </c>
      <c r="L229" s="1">
        <f t="shared" si="49"/>
        <v>2.1012908323319075</v>
      </c>
      <c r="M229" s="2">
        <v>52.11</v>
      </c>
      <c r="N229" s="2">
        <v>0</v>
      </c>
      <c r="O229" s="2">
        <v>0</v>
      </c>
      <c r="P229" s="2">
        <v>739331901</v>
      </c>
      <c r="Q229" s="2">
        <f t="shared" si="57"/>
        <v>1543539661</v>
      </c>
      <c r="R229" s="2">
        <v>7864171.73</v>
      </c>
      <c r="T229" s="2">
        <v>15097.7</v>
      </c>
      <c r="U229" s="2">
        <f t="shared" si="58"/>
        <v>7849074.03</v>
      </c>
      <c r="W229" s="2">
        <f t="shared" si="51"/>
        <v>7849074.03</v>
      </c>
      <c r="X229" s="2">
        <v>0</v>
      </c>
      <c r="Y229" s="2">
        <v>0</v>
      </c>
      <c r="Z229" s="2">
        <v>616230.6</v>
      </c>
      <c r="AA229" s="2">
        <v>8147830</v>
      </c>
      <c r="AB229" s="2">
        <v>9216907.88</v>
      </c>
      <c r="AD229" s="2">
        <v>6523794.88</v>
      </c>
      <c r="AE229" s="2">
        <v>80420</v>
      </c>
      <c r="AF229" s="2">
        <f t="shared" si="52"/>
        <v>32434257.39</v>
      </c>
      <c r="AG229" s="2">
        <v>40234300</v>
      </c>
      <c r="AH229" s="2">
        <v>585500</v>
      </c>
      <c r="AI229" s="2">
        <v>15357600</v>
      </c>
      <c r="AJ229" s="2">
        <v>12653200</v>
      </c>
      <c r="AK229" s="2">
        <v>295000</v>
      </c>
      <c r="AL229" s="2">
        <v>13359400</v>
      </c>
      <c r="AM229" s="2">
        <f t="shared" si="53"/>
        <v>82485000</v>
      </c>
      <c r="AN229" s="2">
        <v>875900.15</v>
      </c>
      <c r="AO229" s="2">
        <v>3677762.89</v>
      </c>
      <c r="AP229" s="2">
        <v>107000</v>
      </c>
      <c r="AQ229" s="2">
        <f t="shared" si="54"/>
        <v>4660663.04</v>
      </c>
      <c r="AR229" s="2">
        <v>72875</v>
      </c>
      <c r="AS229" s="2">
        <v>152750</v>
      </c>
      <c r="AT229" s="2">
        <f t="shared" si="55"/>
        <v>11184457.92</v>
      </c>
      <c r="AX229" s="2">
        <v>0</v>
      </c>
      <c r="BI229" s="2">
        <v>1725400</v>
      </c>
      <c r="BJ229" s="2">
        <f t="shared" si="45"/>
        <v>1725400</v>
      </c>
    </row>
    <row r="230" spans="1:62" ht="12.75">
      <c r="A230" s="28" t="s">
        <v>247</v>
      </c>
      <c r="B230" s="28" t="s">
        <v>930</v>
      </c>
      <c r="C230" s="28" t="s">
        <v>593</v>
      </c>
      <c r="D230" s="5">
        <v>208086600</v>
      </c>
      <c r="E230" s="5">
        <v>466788600</v>
      </c>
      <c r="F230" s="2">
        <f t="shared" si="48"/>
        <v>674875200</v>
      </c>
      <c r="G230" s="2">
        <v>902300</v>
      </c>
      <c r="H230" s="2">
        <v>673972900</v>
      </c>
      <c r="I230" s="2">
        <v>3619316</v>
      </c>
      <c r="J230" s="2">
        <f t="shared" si="56"/>
        <v>677592216</v>
      </c>
      <c r="K230" s="1">
        <v>5.245</v>
      </c>
      <c r="L230" s="1">
        <f t="shared" si="49"/>
        <v>2.9111932099595146</v>
      </c>
      <c r="M230" s="2">
        <v>56.09</v>
      </c>
      <c r="N230" s="2">
        <v>0</v>
      </c>
      <c r="O230" s="2">
        <v>0</v>
      </c>
      <c r="P230" s="2">
        <v>543177648</v>
      </c>
      <c r="Q230" s="2">
        <f t="shared" si="57"/>
        <v>1220769864</v>
      </c>
      <c r="R230" s="2">
        <v>6219693.67</v>
      </c>
      <c r="T230" s="2">
        <v>8254.11</v>
      </c>
      <c r="U230" s="2">
        <f t="shared" si="58"/>
        <v>6211439.56</v>
      </c>
      <c r="W230" s="2">
        <f t="shared" si="51"/>
        <v>6211439.56</v>
      </c>
      <c r="X230" s="2">
        <v>499449.69</v>
      </c>
      <c r="Y230" s="2">
        <v>0</v>
      </c>
      <c r="Z230" s="2">
        <v>487659.14</v>
      </c>
      <c r="AA230" s="2">
        <v>17204421</v>
      </c>
      <c r="AB230" s="2">
        <v>0</v>
      </c>
      <c r="AD230" s="2">
        <v>11136000</v>
      </c>
      <c r="AE230" s="2">
        <v>0</v>
      </c>
      <c r="AF230" s="2">
        <f t="shared" si="52"/>
        <v>35538969.39</v>
      </c>
      <c r="AG230" s="2">
        <v>35453000</v>
      </c>
      <c r="AH230" s="2">
        <v>43267220</v>
      </c>
      <c r="AI230" s="2">
        <v>34818000</v>
      </c>
      <c r="AJ230" s="2">
        <v>22116300</v>
      </c>
      <c r="AK230" s="2">
        <v>3286600</v>
      </c>
      <c r="AL230" s="2">
        <v>112759600</v>
      </c>
      <c r="AM230" s="2">
        <f t="shared" si="53"/>
        <v>251700720</v>
      </c>
      <c r="AN230" s="2">
        <v>1240904.5</v>
      </c>
      <c r="AO230" s="2">
        <v>9843725.36</v>
      </c>
      <c r="AP230" s="2">
        <v>840000</v>
      </c>
      <c r="AQ230" s="2">
        <f t="shared" si="54"/>
        <v>11924629.86</v>
      </c>
      <c r="AR230" s="2">
        <v>48750</v>
      </c>
      <c r="AS230" s="2">
        <v>134250</v>
      </c>
      <c r="AT230" s="2">
        <f t="shared" si="55"/>
        <v>23060629.86</v>
      </c>
      <c r="BD230" s="2">
        <v>577100</v>
      </c>
      <c r="BI230" s="2">
        <v>325200</v>
      </c>
      <c r="BJ230" s="2">
        <f t="shared" si="45"/>
        <v>902300</v>
      </c>
    </row>
    <row r="231" spans="1:62" ht="12.75">
      <c r="A231" s="28" t="s">
        <v>248</v>
      </c>
      <c r="B231" s="28" t="s">
        <v>895</v>
      </c>
      <c r="C231" s="28" t="s">
        <v>593</v>
      </c>
      <c r="D231" s="5">
        <v>84999951</v>
      </c>
      <c r="E231" s="5">
        <v>462488950</v>
      </c>
      <c r="F231" s="2">
        <f t="shared" si="48"/>
        <v>547488901</v>
      </c>
      <c r="G231" s="2">
        <v>0</v>
      </c>
      <c r="H231" s="2">
        <v>547488901</v>
      </c>
      <c r="I231" s="2">
        <v>81389895</v>
      </c>
      <c r="J231" s="2">
        <f t="shared" si="56"/>
        <v>628878796</v>
      </c>
      <c r="K231" s="1">
        <v>3.705</v>
      </c>
      <c r="L231" s="1">
        <f t="shared" si="49"/>
        <v>2.1605557357979936</v>
      </c>
      <c r="M231" s="2">
        <v>55.93</v>
      </c>
      <c r="N231" s="2">
        <v>0</v>
      </c>
      <c r="O231" s="2">
        <v>0</v>
      </c>
      <c r="P231" s="2">
        <v>449458936</v>
      </c>
      <c r="Q231" s="2">
        <f aca="true" t="shared" si="59" ref="Q231:Q262">+J231+N231-O231+P231</f>
        <v>1078337732</v>
      </c>
      <c r="R231" s="2">
        <v>5494016.98</v>
      </c>
      <c r="T231" s="2">
        <v>136.22</v>
      </c>
      <c r="U231" s="2">
        <f t="shared" si="58"/>
        <v>5493880.760000001</v>
      </c>
      <c r="W231" s="2">
        <f t="shared" si="51"/>
        <v>5493880.760000001</v>
      </c>
      <c r="X231" s="2">
        <v>441758.97</v>
      </c>
      <c r="Y231" s="2">
        <v>0</v>
      </c>
      <c r="Z231" s="2">
        <v>431324.35</v>
      </c>
      <c r="AA231" s="2">
        <v>9213762</v>
      </c>
      <c r="AB231" s="2">
        <v>0</v>
      </c>
      <c r="AD231" s="2">
        <v>7717361.64</v>
      </c>
      <c r="AE231" s="2">
        <v>0</v>
      </c>
      <c r="AF231" s="2">
        <f t="shared" si="52"/>
        <v>23298087.72</v>
      </c>
      <c r="AG231" s="2">
        <v>13620900</v>
      </c>
      <c r="AH231" s="2">
        <v>950800</v>
      </c>
      <c r="AI231" s="2">
        <v>9368800</v>
      </c>
      <c r="AJ231" s="2">
        <v>3226100</v>
      </c>
      <c r="AK231" s="2">
        <v>25000</v>
      </c>
      <c r="AL231" s="2">
        <v>3635600</v>
      </c>
      <c r="AM231" s="2">
        <f t="shared" si="53"/>
        <v>30827200</v>
      </c>
      <c r="AN231" s="2">
        <v>1400000</v>
      </c>
      <c r="AO231" s="2">
        <v>1952627.77</v>
      </c>
      <c r="AP231" s="2">
        <v>200000</v>
      </c>
      <c r="AQ231" s="2">
        <f t="shared" si="54"/>
        <v>3552627.77</v>
      </c>
      <c r="AR231" s="2">
        <v>29000</v>
      </c>
      <c r="AS231" s="2">
        <v>94750</v>
      </c>
      <c r="AT231" s="2">
        <f t="shared" si="55"/>
        <v>11269989.41</v>
      </c>
      <c r="BJ231" s="2">
        <f t="shared" si="45"/>
        <v>0</v>
      </c>
    </row>
    <row r="232" spans="1:62" ht="12.75">
      <c r="A232" s="28" t="s">
        <v>249</v>
      </c>
      <c r="B232" s="28" t="s">
        <v>931</v>
      </c>
      <c r="C232" s="28" t="s">
        <v>593</v>
      </c>
      <c r="D232" s="5">
        <v>204721200</v>
      </c>
      <c r="E232" s="5">
        <v>618323700</v>
      </c>
      <c r="F232" s="2">
        <f t="shared" si="48"/>
        <v>823044900</v>
      </c>
      <c r="G232" s="2">
        <v>0</v>
      </c>
      <c r="H232" s="2">
        <v>823044900</v>
      </c>
      <c r="I232" s="2">
        <v>2362052</v>
      </c>
      <c r="J232" s="2">
        <f t="shared" si="56"/>
        <v>825406952</v>
      </c>
      <c r="K232" s="1">
        <v>3.843</v>
      </c>
      <c r="L232" s="1">
        <f t="shared" si="49"/>
        <v>2.058052903717407</v>
      </c>
      <c r="M232" s="2">
        <v>53.55</v>
      </c>
      <c r="N232" s="2">
        <v>0</v>
      </c>
      <c r="O232" s="2">
        <v>0</v>
      </c>
      <c r="P232" s="2">
        <v>715786068</v>
      </c>
      <c r="Q232" s="2">
        <f t="shared" si="59"/>
        <v>1541193020</v>
      </c>
      <c r="R232" s="2">
        <v>7852215.84</v>
      </c>
      <c r="T232" s="2">
        <v>10935.49</v>
      </c>
      <c r="U232" s="2">
        <f t="shared" si="58"/>
        <v>7841280.35</v>
      </c>
      <c r="W232" s="2">
        <f t="shared" si="51"/>
        <v>7841280.35</v>
      </c>
      <c r="X232" s="2">
        <v>630497.9</v>
      </c>
      <c r="Y232" s="2">
        <v>0</v>
      </c>
      <c r="Z232" s="2">
        <v>615621.77</v>
      </c>
      <c r="AA232" s="2">
        <v>10882910</v>
      </c>
      <c r="AB232" s="2">
        <v>8503128.73</v>
      </c>
      <c r="AD232" s="2">
        <v>2749884.78</v>
      </c>
      <c r="AE232" s="2">
        <v>495244.17</v>
      </c>
      <c r="AF232" s="2">
        <f t="shared" si="52"/>
        <v>31718567.700000003</v>
      </c>
      <c r="AG232" s="2">
        <v>23460300</v>
      </c>
      <c r="AH232" s="2">
        <v>20607600</v>
      </c>
      <c r="AI232" s="2">
        <v>19914400</v>
      </c>
      <c r="AJ232" s="2">
        <v>7429500</v>
      </c>
      <c r="AK232" s="2">
        <v>110300</v>
      </c>
      <c r="AL232" s="2">
        <v>14358700</v>
      </c>
      <c r="AM232" s="2">
        <f t="shared" si="53"/>
        <v>85880800</v>
      </c>
      <c r="AN232" s="2">
        <v>3000000</v>
      </c>
      <c r="AO232" s="2">
        <v>2050805.22</v>
      </c>
      <c r="AP232" s="2">
        <v>450000</v>
      </c>
      <c r="AQ232" s="2">
        <f t="shared" si="54"/>
        <v>5500805.22</v>
      </c>
      <c r="AR232" s="2">
        <v>11000</v>
      </c>
      <c r="AS232" s="2">
        <v>76875</v>
      </c>
      <c r="AT232" s="2">
        <f t="shared" si="55"/>
        <v>8250690</v>
      </c>
      <c r="BJ232" s="2">
        <f t="shared" si="45"/>
        <v>0</v>
      </c>
    </row>
    <row r="233" spans="1:62" ht="12.75">
      <c r="A233" s="28" t="s">
        <v>250</v>
      </c>
      <c r="B233" s="28" t="s">
        <v>932</v>
      </c>
      <c r="C233" s="28" t="s">
        <v>593</v>
      </c>
      <c r="D233" s="5">
        <v>119097100</v>
      </c>
      <c r="E233" s="5">
        <v>508989790</v>
      </c>
      <c r="F233" s="2">
        <f t="shared" si="48"/>
        <v>628086890</v>
      </c>
      <c r="G233" s="2">
        <v>0</v>
      </c>
      <c r="H233" s="2">
        <v>628086890</v>
      </c>
      <c r="I233" s="2">
        <v>1638069</v>
      </c>
      <c r="J233" s="2">
        <f t="shared" si="56"/>
        <v>629724959</v>
      </c>
      <c r="K233" s="1">
        <v>3.404</v>
      </c>
      <c r="L233" s="1">
        <f t="shared" si="49"/>
        <v>1.810610262512956</v>
      </c>
      <c r="M233" s="2">
        <v>53.29</v>
      </c>
      <c r="N233" s="2">
        <v>0</v>
      </c>
      <c r="O233" s="2">
        <v>0</v>
      </c>
      <c r="P233" s="2">
        <v>554014292</v>
      </c>
      <c r="Q233" s="2">
        <f t="shared" si="59"/>
        <v>1183739251</v>
      </c>
      <c r="R233" s="2">
        <v>6031026.6</v>
      </c>
      <c r="T233" s="2">
        <v>-105697</v>
      </c>
      <c r="U233" s="2">
        <f t="shared" si="58"/>
        <v>6136723.6</v>
      </c>
      <c r="W233" s="2">
        <f t="shared" si="51"/>
        <v>6136723.6</v>
      </c>
      <c r="X233" s="2">
        <v>493592.63</v>
      </c>
      <c r="Y233" s="2">
        <v>0</v>
      </c>
      <c r="Z233" s="2">
        <v>481750.7</v>
      </c>
      <c r="AA233" s="2">
        <v>12146909</v>
      </c>
      <c r="AB233" s="2">
        <v>0</v>
      </c>
      <c r="AD233" s="2">
        <v>2110955.93</v>
      </c>
      <c r="AE233" s="2">
        <v>62972.5</v>
      </c>
      <c r="AF233" s="2">
        <f t="shared" si="52"/>
        <v>21432904.36</v>
      </c>
      <c r="AG233" s="2">
        <v>233500</v>
      </c>
      <c r="AH233" s="2">
        <v>0</v>
      </c>
      <c r="AI233" s="2">
        <v>13402900</v>
      </c>
      <c r="AJ233" s="2">
        <v>1877000</v>
      </c>
      <c r="AK233" s="2">
        <v>38400</v>
      </c>
      <c r="AL233" s="2">
        <v>4968900</v>
      </c>
      <c r="AM233" s="2">
        <f t="shared" si="53"/>
        <v>20520700</v>
      </c>
      <c r="AN233" s="2">
        <v>2845000</v>
      </c>
      <c r="AO233" s="2">
        <v>3845369.07</v>
      </c>
      <c r="AP233" s="2">
        <v>169000</v>
      </c>
      <c r="AQ233" s="2">
        <f t="shared" si="54"/>
        <v>6859369.07</v>
      </c>
      <c r="AR233" s="2">
        <v>15000</v>
      </c>
      <c r="AS233" s="2">
        <v>48250</v>
      </c>
      <c r="AT233" s="2">
        <f t="shared" si="55"/>
        <v>8970325</v>
      </c>
      <c r="BJ233" s="2">
        <f t="shared" si="45"/>
        <v>0</v>
      </c>
    </row>
    <row r="234" spans="1:62" ht="12.75">
      <c r="A234" s="28" t="s">
        <v>251</v>
      </c>
      <c r="B234" s="28" t="s">
        <v>933</v>
      </c>
      <c r="C234" s="28" t="s">
        <v>593</v>
      </c>
      <c r="D234" s="5">
        <v>197782200</v>
      </c>
      <c r="E234" s="5">
        <v>566336400</v>
      </c>
      <c r="F234" s="2">
        <f t="shared" si="48"/>
        <v>764118600</v>
      </c>
      <c r="G234" s="2">
        <v>965800</v>
      </c>
      <c r="H234" s="2">
        <v>763152800</v>
      </c>
      <c r="I234" s="2">
        <v>2246773</v>
      </c>
      <c r="J234" s="2">
        <f t="shared" si="56"/>
        <v>765399573</v>
      </c>
      <c r="K234" s="1">
        <v>4.808</v>
      </c>
      <c r="L234" s="1">
        <f t="shared" si="49"/>
        <v>2.356275345321708</v>
      </c>
      <c r="M234" s="2">
        <v>49.02</v>
      </c>
      <c r="N234" s="2">
        <v>0</v>
      </c>
      <c r="O234" s="2">
        <v>0</v>
      </c>
      <c r="P234" s="2">
        <v>796216776</v>
      </c>
      <c r="Q234" s="2">
        <f t="shared" si="59"/>
        <v>1561616349</v>
      </c>
      <c r="R234" s="2">
        <v>7956270.55</v>
      </c>
      <c r="T234" s="2">
        <v>2108.49</v>
      </c>
      <c r="U234" s="2">
        <f t="shared" si="58"/>
        <v>7954162.06</v>
      </c>
      <c r="W234" s="2">
        <f t="shared" si="51"/>
        <v>7954162.06</v>
      </c>
      <c r="X234" s="2">
        <v>639588.2</v>
      </c>
      <c r="Y234" s="2">
        <v>0</v>
      </c>
      <c r="Z234" s="2">
        <v>624480.8</v>
      </c>
      <c r="AA234" s="2">
        <v>12009876</v>
      </c>
      <c r="AB234" s="2">
        <v>8373735.27</v>
      </c>
      <c r="AD234" s="2">
        <v>7041058.78</v>
      </c>
      <c r="AE234" s="2">
        <v>153079.91</v>
      </c>
      <c r="AF234" s="2">
        <f t="shared" si="52"/>
        <v>36795981.019999996</v>
      </c>
      <c r="AG234" s="2">
        <v>23927400</v>
      </c>
      <c r="AH234" s="2">
        <v>9774200</v>
      </c>
      <c r="AI234" s="2">
        <v>23581000</v>
      </c>
      <c r="AJ234" s="2">
        <v>15460500</v>
      </c>
      <c r="AK234" s="2">
        <v>253100</v>
      </c>
      <c r="AL234" s="2">
        <v>9617100</v>
      </c>
      <c r="AM234" s="2">
        <f t="shared" si="53"/>
        <v>82613300</v>
      </c>
      <c r="AN234" s="2">
        <v>2500000</v>
      </c>
      <c r="AO234" s="2">
        <v>3168274.17</v>
      </c>
      <c r="AP234" s="2">
        <v>830665.99</v>
      </c>
      <c r="AQ234" s="2">
        <f t="shared" si="54"/>
        <v>6498940.16</v>
      </c>
      <c r="AR234" s="2">
        <v>48750</v>
      </c>
      <c r="AS234" s="2">
        <v>157500</v>
      </c>
      <c r="AT234" s="2">
        <f t="shared" si="55"/>
        <v>13539998.940000001</v>
      </c>
      <c r="BD234" s="2">
        <v>965800</v>
      </c>
      <c r="BJ234" s="2">
        <f t="shared" si="45"/>
        <v>965800</v>
      </c>
    </row>
    <row r="235" spans="1:62" ht="12.75">
      <c r="A235" s="28" t="s">
        <v>252</v>
      </c>
      <c r="B235" s="28" t="s">
        <v>934</v>
      </c>
      <c r="C235" s="28" t="s">
        <v>593</v>
      </c>
      <c r="D235" s="5">
        <v>812858200</v>
      </c>
      <c r="E235" s="5">
        <v>2061230100</v>
      </c>
      <c r="F235" s="2">
        <f t="shared" si="48"/>
        <v>2874088300</v>
      </c>
      <c r="G235" s="2">
        <v>2132220</v>
      </c>
      <c r="H235" s="26">
        <v>2871956080</v>
      </c>
      <c r="I235" s="2">
        <v>9293958</v>
      </c>
      <c r="J235" s="2">
        <f t="shared" si="56"/>
        <v>2881250038</v>
      </c>
      <c r="K235" s="6">
        <v>2.675</v>
      </c>
      <c r="L235" s="1">
        <f t="shared" si="49"/>
        <v>2.480761687017374</v>
      </c>
      <c r="M235" s="2">
        <v>92.9</v>
      </c>
      <c r="N235" s="2">
        <v>0</v>
      </c>
      <c r="O235" s="2">
        <v>0</v>
      </c>
      <c r="P235" s="2">
        <v>224537229</v>
      </c>
      <c r="Q235" s="2">
        <f t="shared" si="59"/>
        <v>3105787267</v>
      </c>
      <c r="R235" s="2">
        <v>15823658.46</v>
      </c>
      <c r="T235" s="2">
        <v>35386.09</v>
      </c>
      <c r="U235" s="2">
        <f t="shared" si="58"/>
        <v>15788272.370000001</v>
      </c>
      <c r="W235" s="2">
        <f t="shared" si="51"/>
        <v>15788272.370000001</v>
      </c>
      <c r="X235" s="2">
        <v>0</v>
      </c>
      <c r="Y235" s="2">
        <v>0</v>
      </c>
      <c r="Z235" s="2">
        <v>1239530.73</v>
      </c>
      <c r="AA235" s="2">
        <v>40482377.5</v>
      </c>
      <c r="AB235" s="2">
        <v>0</v>
      </c>
      <c r="AD235" s="2">
        <v>19248875</v>
      </c>
      <c r="AE235" s="2">
        <v>288125</v>
      </c>
      <c r="AF235" s="2">
        <f t="shared" si="52"/>
        <v>77047180.6</v>
      </c>
      <c r="AG235" s="2">
        <v>86809500</v>
      </c>
      <c r="AH235" s="2">
        <v>0</v>
      </c>
      <c r="AI235" s="2">
        <v>53651200</v>
      </c>
      <c r="AJ235" s="2">
        <v>50352800</v>
      </c>
      <c r="AK235" s="2">
        <v>544300</v>
      </c>
      <c r="AL235" s="2">
        <v>9603600</v>
      </c>
      <c r="AM235" s="2">
        <f t="shared" si="53"/>
        <v>200961400</v>
      </c>
      <c r="AN235" s="2">
        <v>3694576.08</v>
      </c>
      <c r="AO235" s="2">
        <v>8529024.89</v>
      </c>
      <c r="AP235" s="2">
        <v>2530561</v>
      </c>
      <c r="AQ235" s="2">
        <f t="shared" si="54"/>
        <v>14754161.97</v>
      </c>
      <c r="AR235" s="2">
        <v>131500</v>
      </c>
      <c r="AS235" s="2">
        <v>354775</v>
      </c>
      <c r="AT235" s="2">
        <f t="shared" si="55"/>
        <v>34003036.97</v>
      </c>
      <c r="BI235" s="2">
        <v>2132220</v>
      </c>
      <c r="BJ235" s="2">
        <f aca="true" t="shared" si="60" ref="BJ235:BJ298">SUM(AU235:BI235)</f>
        <v>2132220</v>
      </c>
    </row>
    <row r="236" spans="1:62" ht="12.75">
      <c r="A236" s="28" t="s">
        <v>253</v>
      </c>
      <c r="B236" s="28" t="s">
        <v>935</v>
      </c>
      <c r="C236" s="28" t="s">
        <v>593</v>
      </c>
      <c r="D236" s="5">
        <v>24626700</v>
      </c>
      <c r="E236" s="5">
        <v>73734800</v>
      </c>
      <c r="F236" s="2">
        <f t="shared" si="48"/>
        <v>98361500</v>
      </c>
      <c r="G236" s="2">
        <v>0</v>
      </c>
      <c r="H236" s="2">
        <v>98361500</v>
      </c>
      <c r="I236" s="2">
        <v>89176</v>
      </c>
      <c r="J236" s="2">
        <f t="shared" si="56"/>
        <v>98450676</v>
      </c>
      <c r="K236" s="1">
        <v>5.896</v>
      </c>
      <c r="L236" s="1">
        <f t="shared" si="49"/>
        <v>3.0606046048497157</v>
      </c>
      <c r="M236" s="2">
        <v>51.95</v>
      </c>
      <c r="N236" s="2">
        <v>0</v>
      </c>
      <c r="O236" s="2">
        <v>0</v>
      </c>
      <c r="P236" s="2">
        <v>91203939</v>
      </c>
      <c r="Q236" s="2">
        <f t="shared" si="59"/>
        <v>189654615</v>
      </c>
      <c r="R236" s="2">
        <v>966270.25</v>
      </c>
      <c r="T236" s="2">
        <v>204.37</v>
      </c>
      <c r="U236" s="2">
        <f t="shared" si="58"/>
        <v>966065.88</v>
      </c>
      <c r="W236" s="2">
        <f t="shared" si="51"/>
        <v>966065.88</v>
      </c>
      <c r="X236" s="2">
        <v>77680.63</v>
      </c>
      <c r="Y236" s="2">
        <v>0</v>
      </c>
      <c r="Z236" s="2">
        <v>75845.8</v>
      </c>
      <c r="AA236" s="2">
        <v>1744987</v>
      </c>
      <c r="AB236" s="2">
        <v>1527666.39</v>
      </c>
      <c r="AD236" s="2">
        <v>1412332.18</v>
      </c>
      <c r="AE236" s="2">
        <v>0</v>
      </c>
      <c r="AF236" s="2">
        <f t="shared" si="52"/>
        <v>5804577.88</v>
      </c>
      <c r="AG236" s="2">
        <v>3494800</v>
      </c>
      <c r="AH236" s="2">
        <v>0</v>
      </c>
      <c r="AI236" s="2">
        <v>10646300</v>
      </c>
      <c r="AJ236" s="2">
        <v>1597100</v>
      </c>
      <c r="AK236" s="2">
        <v>0</v>
      </c>
      <c r="AL236" s="2">
        <v>2733800</v>
      </c>
      <c r="AM236" s="2">
        <f t="shared" si="53"/>
        <v>18472000</v>
      </c>
      <c r="AN236" s="2">
        <v>0</v>
      </c>
      <c r="AO236" s="2">
        <v>977847.34</v>
      </c>
      <c r="AP236" s="2">
        <v>279000</v>
      </c>
      <c r="AQ236" s="2">
        <f t="shared" si="54"/>
        <v>1256847.3399999999</v>
      </c>
      <c r="AR236" s="2">
        <v>26750</v>
      </c>
      <c r="AS236" s="2">
        <v>43750</v>
      </c>
      <c r="AT236" s="2">
        <f t="shared" si="55"/>
        <v>2669179.5199999996</v>
      </c>
      <c r="BJ236" s="2">
        <f t="shared" si="60"/>
        <v>0</v>
      </c>
    </row>
    <row r="237" spans="1:62" ht="12.75">
      <c r="A237" s="28" t="s">
        <v>254</v>
      </c>
      <c r="B237" s="28" t="s">
        <v>936</v>
      </c>
      <c r="C237" s="28" t="s">
        <v>593</v>
      </c>
      <c r="D237" s="5">
        <v>39775900</v>
      </c>
      <c r="E237" s="5">
        <v>102806600</v>
      </c>
      <c r="F237" s="2">
        <f t="shared" si="48"/>
        <v>142582500</v>
      </c>
      <c r="G237" s="2">
        <v>0</v>
      </c>
      <c r="H237" s="2">
        <v>142582500</v>
      </c>
      <c r="I237" s="2">
        <v>367428</v>
      </c>
      <c r="J237" s="2">
        <f t="shared" si="56"/>
        <v>142949928</v>
      </c>
      <c r="K237" s="1">
        <v>2.251</v>
      </c>
      <c r="L237" s="1">
        <f t="shared" si="49"/>
        <v>2.356775323950148</v>
      </c>
      <c r="M237" s="2">
        <v>105.42</v>
      </c>
      <c r="N237" s="2">
        <v>0</v>
      </c>
      <c r="O237" s="2">
        <v>6470904</v>
      </c>
      <c r="P237" s="2">
        <v>0</v>
      </c>
      <c r="Q237" s="2">
        <f t="shared" si="59"/>
        <v>136479024</v>
      </c>
      <c r="R237" s="2">
        <v>695346.23</v>
      </c>
      <c r="T237" s="2">
        <v>2334.53</v>
      </c>
      <c r="U237" s="2">
        <f t="shared" si="58"/>
        <v>693011.7</v>
      </c>
      <c r="W237" s="2">
        <f t="shared" si="51"/>
        <v>693011.7</v>
      </c>
      <c r="X237" s="2">
        <v>55717.34</v>
      </c>
      <c r="Y237" s="2">
        <v>0</v>
      </c>
      <c r="Z237" s="2">
        <v>54406.65</v>
      </c>
      <c r="AA237" s="2">
        <v>1688966</v>
      </c>
      <c r="AB237" s="2">
        <v>0</v>
      </c>
      <c r="AD237" s="2">
        <v>724402.27</v>
      </c>
      <c r="AE237" s="2">
        <v>0</v>
      </c>
      <c r="AF237" s="2">
        <f t="shared" si="52"/>
        <v>3216503.96</v>
      </c>
      <c r="AG237" s="2">
        <v>2706500</v>
      </c>
      <c r="AH237" s="2">
        <v>0</v>
      </c>
      <c r="AI237" s="2">
        <v>2898100</v>
      </c>
      <c r="AJ237" s="2">
        <v>5456900</v>
      </c>
      <c r="AK237" s="2">
        <v>251300</v>
      </c>
      <c r="AL237" s="2">
        <v>553900</v>
      </c>
      <c r="AM237" s="2">
        <f t="shared" si="53"/>
        <v>11866700</v>
      </c>
      <c r="AN237" s="2">
        <v>177000</v>
      </c>
      <c r="AO237" s="2">
        <v>308542.2</v>
      </c>
      <c r="AP237" s="2">
        <v>100000</v>
      </c>
      <c r="AQ237" s="2">
        <f t="shared" si="54"/>
        <v>585542.2</v>
      </c>
      <c r="AR237" s="2">
        <v>9125</v>
      </c>
      <c r="AS237" s="2">
        <v>15000</v>
      </c>
      <c r="AT237" s="2">
        <f t="shared" si="55"/>
        <v>1309944.47</v>
      </c>
      <c r="BJ237" s="2">
        <f t="shared" si="60"/>
        <v>0</v>
      </c>
    </row>
    <row r="238" spans="1:62" ht="12.75">
      <c r="A238" s="28" t="s">
        <v>255</v>
      </c>
      <c r="B238" s="28" t="s">
        <v>937</v>
      </c>
      <c r="C238" s="28" t="s">
        <v>593</v>
      </c>
      <c r="D238" s="5">
        <v>42748700</v>
      </c>
      <c r="E238" s="5">
        <v>204668455</v>
      </c>
      <c r="F238" s="2">
        <f t="shared" si="48"/>
        <v>247417155</v>
      </c>
      <c r="G238" s="2">
        <v>0</v>
      </c>
      <c r="H238" s="2">
        <v>247417155</v>
      </c>
      <c r="I238" s="2">
        <v>1161376</v>
      </c>
      <c r="J238" s="2">
        <f t="shared" si="56"/>
        <v>248578531</v>
      </c>
      <c r="K238" s="1">
        <v>4.844</v>
      </c>
      <c r="L238" s="1">
        <f t="shared" si="49"/>
        <v>2.6399115338485375</v>
      </c>
      <c r="M238" s="2">
        <v>54.95</v>
      </c>
      <c r="N238" s="2">
        <v>0</v>
      </c>
      <c r="O238" s="2">
        <v>0</v>
      </c>
      <c r="P238" s="2">
        <v>207455323</v>
      </c>
      <c r="Q238" s="2">
        <f t="shared" si="59"/>
        <v>456033854</v>
      </c>
      <c r="R238" s="2">
        <v>2323444.37</v>
      </c>
      <c r="T238" s="2">
        <v>902403.36</v>
      </c>
      <c r="U238" s="2">
        <f t="shared" si="58"/>
        <v>1421041.0100000002</v>
      </c>
      <c r="W238" s="2">
        <f t="shared" si="51"/>
        <v>1421041.0100000002</v>
      </c>
      <c r="X238" s="2">
        <v>0</v>
      </c>
      <c r="Y238" s="2">
        <v>0</v>
      </c>
      <c r="Z238" s="2">
        <v>148781.8</v>
      </c>
      <c r="AA238" s="2">
        <v>4904517.5</v>
      </c>
      <c r="AB238" s="2">
        <v>0</v>
      </c>
      <c r="AD238" s="2">
        <v>5564550</v>
      </c>
      <c r="AE238" s="2">
        <v>0</v>
      </c>
      <c r="AF238" s="2">
        <f t="shared" si="52"/>
        <v>12038890.31</v>
      </c>
      <c r="AG238" s="2">
        <v>11121600</v>
      </c>
      <c r="AH238" s="2">
        <v>1589200</v>
      </c>
      <c r="AI238" s="2">
        <v>7218700</v>
      </c>
      <c r="AJ238" s="2">
        <v>5164900</v>
      </c>
      <c r="AK238" s="2">
        <v>0</v>
      </c>
      <c r="AL238" s="2">
        <v>7540600</v>
      </c>
      <c r="AM238" s="2">
        <f t="shared" si="53"/>
        <v>32635000</v>
      </c>
      <c r="AN238" s="2">
        <v>497188.31</v>
      </c>
      <c r="AO238" s="2">
        <v>1636246.97</v>
      </c>
      <c r="AP238" s="2">
        <v>570000</v>
      </c>
      <c r="AQ238" s="2">
        <f t="shared" si="54"/>
        <v>2703435.28</v>
      </c>
      <c r="AR238" s="2">
        <v>23750</v>
      </c>
      <c r="AS238" s="2">
        <v>60500</v>
      </c>
      <c r="AT238" s="2">
        <f t="shared" si="55"/>
        <v>8267985.279999999</v>
      </c>
      <c r="BJ238" s="2">
        <f t="shared" si="60"/>
        <v>0</v>
      </c>
    </row>
    <row r="239" spans="1:62" ht="12.75">
      <c r="A239" s="28" t="s">
        <v>256</v>
      </c>
      <c r="B239" s="28" t="s">
        <v>938</v>
      </c>
      <c r="C239" s="28" t="s">
        <v>593</v>
      </c>
      <c r="D239" s="5">
        <v>108263000</v>
      </c>
      <c r="E239" s="5">
        <v>274837800</v>
      </c>
      <c r="F239" s="2">
        <f t="shared" si="48"/>
        <v>383100800</v>
      </c>
      <c r="G239" s="2">
        <v>133300</v>
      </c>
      <c r="H239" s="2">
        <v>382967500</v>
      </c>
      <c r="I239" s="2">
        <v>362196</v>
      </c>
      <c r="J239" s="2">
        <f t="shared" si="56"/>
        <v>383329696</v>
      </c>
      <c r="K239" s="1">
        <v>5.228</v>
      </c>
      <c r="L239" s="1">
        <f t="shared" si="49"/>
        <v>2.625327705846044</v>
      </c>
      <c r="M239" s="2">
        <v>50.5</v>
      </c>
      <c r="N239" s="2">
        <v>0</v>
      </c>
      <c r="O239" s="2">
        <v>0</v>
      </c>
      <c r="P239" s="2">
        <v>379931024</v>
      </c>
      <c r="Q239" s="2">
        <f t="shared" si="59"/>
        <v>763260720</v>
      </c>
      <c r="R239" s="2">
        <v>3888732.84</v>
      </c>
      <c r="T239" s="2">
        <v>164.01</v>
      </c>
      <c r="U239" s="2">
        <f t="shared" si="58"/>
        <v>3888568.83</v>
      </c>
      <c r="W239" s="2">
        <f t="shared" si="51"/>
        <v>3888568.83</v>
      </c>
      <c r="X239" s="2">
        <v>0</v>
      </c>
      <c r="Y239" s="2">
        <v>0</v>
      </c>
      <c r="Z239" s="2">
        <v>305291.44</v>
      </c>
      <c r="AA239" s="2">
        <v>11090868</v>
      </c>
      <c r="AB239" s="2">
        <v>0</v>
      </c>
      <c r="AD239" s="2">
        <v>4753366.88</v>
      </c>
      <c r="AE239" s="2">
        <v>0</v>
      </c>
      <c r="AF239" s="2">
        <f t="shared" si="52"/>
        <v>20038095.15</v>
      </c>
      <c r="AG239" s="2">
        <v>24283600</v>
      </c>
      <c r="AH239" s="2">
        <v>0</v>
      </c>
      <c r="AI239" s="2">
        <v>12332400</v>
      </c>
      <c r="AJ239" s="2">
        <v>21508350</v>
      </c>
      <c r="AK239" s="2">
        <v>0</v>
      </c>
      <c r="AL239" s="2">
        <v>1548800</v>
      </c>
      <c r="AM239" s="2">
        <f t="shared" si="53"/>
        <v>59673150</v>
      </c>
      <c r="AN239" s="2">
        <v>489840.34</v>
      </c>
      <c r="AO239" s="2">
        <v>1877881.78</v>
      </c>
      <c r="AP239" s="2">
        <v>475000</v>
      </c>
      <c r="AQ239" s="2">
        <f t="shared" si="54"/>
        <v>2842722.12</v>
      </c>
      <c r="AR239" s="2">
        <v>19250</v>
      </c>
      <c r="AS239" s="2">
        <v>95500</v>
      </c>
      <c r="AT239" s="2">
        <f t="shared" si="55"/>
        <v>7596089</v>
      </c>
      <c r="BD239" s="2">
        <v>133300</v>
      </c>
      <c r="BJ239" s="2">
        <f t="shared" si="60"/>
        <v>133300</v>
      </c>
    </row>
    <row r="240" spans="1:62" ht="12.75">
      <c r="A240" s="28" t="s">
        <v>257</v>
      </c>
      <c r="B240" s="28" t="s">
        <v>939</v>
      </c>
      <c r="C240" s="28" t="s">
        <v>593</v>
      </c>
      <c r="D240" s="5">
        <v>55454500</v>
      </c>
      <c r="E240" s="5">
        <v>173985900</v>
      </c>
      <c r="F240" s="2">
        <f t="shared" si="48"/>
        <v>229440400</v>
      </c>
      <c r="G240" s="2">
        <v>0</v>
      </c>
      <c r="H240" s="2">
        <v>229440400</v>
      </c>
      <c r="I240" s="2">
        <v>581640</v>
      </c>
      <c r="J240" s="2">
        <f t="shared" si="56"/>
        <v>230022040</v>
      </c>
      <c r="K240" s="1">
        <v>3.577</v>
      </c>
      <c r="L240" s="1">
        <f t="shared" si="49"/>
        <v>2.1352602828111875</v>
      </c>
      <c r="M240" s="2">
        <v>60.02</v>
      </c>
      <c r="N240" s="2">
        <v>0</v>
      </c>
      <c r="O240" s="2">
        <v>0</v>
      </c>
      <c r="P240" s="2">
        <v>155253171</v>
      </c>
      <c r="Q240" s="2">
        <f t="shared" si="59"/>
        <v>385275211</v>
      </c>
      <c r="R240" s="2">
        <v>1962936.55</v>
      </c>
      <c r="T240" s="2">
        <v>1162.09</v>
      </c>
      <c r="U240" s="2">
        <f t="shared" si="58"/>
        <v>1961774.46</v>
      </c>
      <c r="W240" s="2">
        <f t="shared" si="51"/>
        <v>1961774.46</v>
      </c>
      <c r="X240" s="2">
        <v>157744.79</v>
      </c>
      <c r="Y240" s="2">
        <v>0</v>
      </c>
      <c r="Z240" s="2">
        <v>154017.87</v>
      </c>
      <c r="AA240" s="2">
        <v>3228467</v>
      </c>
      <c r="AB240" s="2">
        <v>2318096.64</v>
      </c>
      <c r="AD240" s="2">
        <v>383525.8</v>
      </c>
      <c r="AE240" s="2">
        <v>23002</v>
      </c>
      <c r="AF240" s="2">
        <f t="shared" si="52"/>
        <v>8226628.56</v>
      </c>
      <c r="AG240" s="2">
        <v>2200100</v>
      </c>
      <c r="AH240" s="2">
        <v>0</v>
      </c>
      <c r="AI240" s="2">
        <v>3127900</v>
      </c>
      <c r="AJ240" s="2">
        <v>853200</v>
      </c>
      <c r="AK240" s="2">
        <v>0</v>
      </c>
      <c r="AL240" s="2">
        <v>4310000</v>
      </c>
      <c r="AM240" s="2">
        <f t="shared" si="53"/>
        <v>10491200</v>
      </c>
      <c r="AN240" s="2">
        <v>475000</v>
      </c>
      <c r="AO240" s="2">
        <v>878616.97</v>
      </c>
      <c r="AP240" s="2">
        <v>212000</v>
      </c>
      <c r="AQ240" s="2">
        <f t="shared" si="54"/>
        <v>1565616.97</v>
      </c>
      <c r="AR240" s="2">
        <v>5750</v>
      </c>
      <c r="AS240" s="2">
        <v>22250</v>
      </c>
      <c r="AT240" s="2">
        <f t="shared" si="55"/>
        <v>1949142.77</v>
      </c>
      <c r="BJ240" s="2">
        <f t="shared" si="60"/>
        <v>0</v>
      </c>
    </row>
    <row r="241" spans="1:62" ht="12.75">
      <c r="A241" s="28" t="s">
        <v>258</v>
      </c>
      <c r="B241" s="28" t="s">
        <v>940</v>
      </c>
      <c r="C241" s="28" t="s">
        <v>593</v>
      </c>
      <c r="D241" s="5">
        <v>21307300</v>
      </c>
      <c r="E241" s="5">
        <v>66039900</v>
      </c>
      <c r="F241" s="2">
        <f t="shared" si="48"/>
        <v>87347200</v>
      </c>
      <c r="G241" s="2">
        <v>0</v>
      </c>
      <c r="H241" s="2">
        <v>87347200</v>
      </c>
      <c r="I241" s="2">
        <v>1122898</v>
      </c>
      <c r="J241" s="2">
        <f t="shared" si="56"/>
        <v>88470098</v>
      </c>
      <c r="K241" s="1">
        <v>6.149</v>
      </c>
      <c r="L241" s="1">
        <f t="shared" si="49"/>
        <v>2.9025035233067857</v>
      </c>
      <c r="M241" s="2">
        <v>47.69</v>
      </c>
      <c r="N241" s="2">
        <v>0</v>
      </c>
      <c r="O241" s="2">
        <v>0</v>
      </c>
      <c r="P241" s="2">
        <v>98951844</v>
      </c>
      <c r="Q241" s="2">
        <f t="shared" si="59"/>
        <v>187421942</v>
      </c>
      <c r="R241" s="2">
        <v>954895.02</v>
      </c>
      <c r="T241" s="2">
        <v>397.58</v>
      </c>
      <c r="U241" s="2">
        <f t="shared" si="58"/>
        <v>954497.4400000001</v>
      </c>
      <c r="W241" s="2">
        <f t="shared" si="51"/>
        <v>954497.4400000001</v>
      </c>
      <c r="X241" s="2">
        <v>76750.4</v>
      </c>
      <c r="Y241" s="2">
        <v>0</v>
      </c>
      <c r="Z241" s="2">
        <v>74937.51</v>
      </c>
      <c r="AA241" s="2">
        <v>1640719.1</v>
      </c>
      <c r="AB241" s="2">
        <v>1154420.62</v>
      </c>
      <c r="AD241" s="2">
        <v>1538603.4</v>
      </c>
      <c r="AE241" s="2">
        <v>0</v>
      </c>
      <c r="AF241" s="2">
        <f t="shared" si="52"/>
        <v>5439928.470000001</v>
      </c>
      <c r="AG241" s="2">
        <v>9493500</v>
      </c>
      <c r="AH241" s="2">
        <v>0</v>
      </c>
      <c r="AI241" s="2">
        <v>2203100</v>
      </c>
      <c r="AJ241" s="2">
        <v>3386200</v>
      </c>
      <c r="AK241" s="2">
        <v>0</v>
      </c>
      <c r="AL241" s="2">
        <v>244300</v>
      </c>
      <c r="AM241" s="2">
        <f t="shared" si="53"/>
        <v>15327100</v>
      </c>
      <c r="AN241" s="2">
        <v>25222.5</v>
      </c>
      <c r="AO241" s="2">
        <v>612474.5</v>
      </c>
      <c r="AP241" s="2">
        <v>280434</v>
      </c>
      <c r="AQ241" s="2">
        <f t="shared" si="54"/>
        <v>918131</v>
      </c>
      <c r="AR241" s="2">
        <v>8750</v>
      </c>
      <c r="AS241" s="2">
        <v>17500</v>
      </c>
      <c r="AT241" s="2">
        <f t="shared" si="55"/>
        <v>2456734.4</v>
      </c>
      <c r="BJ241" s="2">
        <f t="shared" si="60"/>
        <v>0</v>
      </c>
    </row>
    <row r="242" spans="1:62" ht="12.75">
      <c r="A242" s="28" t="s">
        <v>259</v>
      </c>
      <c r="B242" s="28" t="s">
        <v>793</v>
      </c>
      <c r="C242" s="28" t="s">
        <v>593</v>
      </c>
      <c r="D242" s="5">
        <v>759482800</v>
      </c>
      <c r="E242" s="5">
        <v>1832922300</v>
      </c>
      <c r="F242" s="2">
        <f t="shared" si="48"/>
        <v>2592405100</v>
      </c>
      <c r="G242" s="2">
        <v>13337500</v>
      </c>
      <c r="H242" s="2">
        <v>2579067600</v>
      </c>
      <c r="I242" s="2">
        <v>4206655</v>
      </c>
      <c r="J242" s="2">
        <f t="shared" si="56"/>
        <v>2583274255</v>
      </c>
      <c r="K242" s="1">
        <v>4.883</v>
      </c>
      <c r="L242" s="1">
        <f t="shared" si="49"/>
        <v>2.359357822498205</v>
      </c>
      <c r="M242" s="2">
        <v>48.44</v>
      </c>
      <c r="N242" s="2">
        <v>0</v>
      </c>
      <c r="O242" s="2">
        <v>0</v>
      </c>
      <c r="P242" s="2">
        <v>2762944805</v>
      </c>
      <c r="Q242" s="2">
        <f t="shared" si="59"/>
        <v>5346219060</v>
      </c>
      <c r="R242" s="2">
        <v>27238422.08</v>
      </c>
      <c r="T242" s="2">
        <v>38756.6</v>
      </c>
      <c r="U242" s="2">
        <f t="shared" si="58"/>
        <v>27199665.479999997</v>
      </c>
      <c r="W242" s="2">
        <f t="shared" si="51"/>
        <v>27199665.479999997</v>
      </c>
      <c r="X242" s="2">
        <v>0</v>
      </c>
      <c r="Y242" s="2">
        <v>0</v>
      </c>
      <c r="Z242" s="2">
        <v>2135696.62</v>
      </c>
      <c r="AA242" s="2">
        <v>71975420.5</v>
      </c>
      <c r="AB242" s="2">
        <v>0</v>
      </c>
      <c r="AD242" s="2">
        <v>24309000</v>
      </c>
      <c r="AE242" s="2">
        <v>516655</v>
      </c>
      <c r="AF242" s="2">
        <f t="shared" si="52"/>
        <v>126136437.6</v>
      </c>
      <c r="AG242" s="2">
        <v>48349300</v>
      </c>
      <c r="AH242" s="2">
        <v>3008400</v>
      </c>
      <c r="AI242" s="2">
        <v>58710000</v>
      </c>
      <c r="AJ242" s="2">
        <v>47009700</v>
      </c>
      <c r="AK242" s="2">
        <v>1181900</v>
      </c>
      <c r="AL242" s="2">
        <v>35677600</v>
      </c>
      <c r="AM242" s="2">
        <f t="shared" si="53"/>
        <v>193936900</v>
      </c>
      <c r="AN242" s="2">
        <v>4267084.29</v>
      </c>
      <c r="AO242" s="2">
        <v>7794718.71</v>
      </c>
      <c r="AP242" s="2">
        <v>25000</v>
      </c>
      <c r="AQ242" s="2">
        <f t="shared" si="54"/>
        <v>12086803</v>
      </c>
      <c r="AR242" s="2">
        <v>111500</v>
      </c>
      <c r="AS242" s="2">
        <v>455000</v>
      </c>
      <c r="AT242" s="2">
        <f t="shared" si="55"/>
        <v>36395803</v>
      </c>
      <c r="BI242" s="2">
        <v>13337500</v>
      </c>
      <c r="BJ242" s="2">
        <f t="shared" si="60"/>
        <v>13337500</v>
      </c>
    </row>
    <row r="243" spans="1:62" ht="12.75">
      <c r="A243" s="28" t="s">
        <v>260</v>
      </c>
      <c r="B243" s="28" t="s">
        <v>941</v>
      </c>
      <c r="C243" s="28" t="s">
        <v>593</v>
      </c>
      <c r="D243" s="5">
        <v>130193000</v>
      </c>
      <c r="E243" s="5">
        <v>166981000</v>
      </c>
      <c r="F243" s="2">
        <f t="shared" si="48"/>
        <v>297174000</v>
      </c>
      <c r="H243" s="2">
        <v>297174000</v>
      </c>
      <c r="I243" s="2">
        <v>294323</v>
      </c>
      <c r="J243" s="2">
        <f t="shared" si="56"/>
        <v>297468323</v>
      </c>
      <c r="K243" s="1">
        <v>2.499</v>
      </c>
      <c r="L243" s="1">
        <f t="shared" si="49"/>
        <v>2.632850805465493</v>
      </c>
      <c r="M243" s="2">
        <v>105.44</v>
      </c>
      <c r="N243" s="2">
        <v>0</v>
      </c>
      <c r="O243" s="2">
        <v>15179135</v>
      </c>
      <c r="P243" s="2">
        <v>0</v>
      </c>
      <c r="Q243" s="2">
        <f t="shared" si="59"/>
        <v>282289188</v>
      </c>
      <c r="R243" s="2">
        <v>1438233.63</v>
      </c>
      <c r="T243" s="2">
        <v>12187.79</v>
      </c>
      <c r="U243" s="2">
        <f t="shared" si="58"/>
        <v>1426045.8399999999</v>
      </c>
      <c r="W243" s="2">
        <f t="shared" si="51"/>
        <v>1426045.8399999999</v>
      </c>
      <c r="X243" s="2">
        <v>0</v>
      </c>
      <c r="Y243" s="2">
        <v>0</v>
      </c>
      <c r="Z243" s="2">
        <v>111950.05</v>
      </c>
      <c r="AA243" s="2">
        <v>2215181</v>
      </c>
      <c r="AB243" s="2">
        <v>1949063.04</v>
      </c>
      <c r="AD243" s="2">
        <v>1730013.23</v>
      </c>
      <c r="AE243" s="2">
        <v>0</v>
      </c>
      <c r="AF243" s="2">
        <f t="shared" si="52"/>
        <v>7432253.16</v>
      </c>
      <c r="AG243" s="2">
        <v>2550000</v>
      </c>
      <c r="AH243" s="2">
        <v>0</v>
      </c>
      <c r="AI243" s="2">
        <v>6121000</v>
      </c>
      <c r="AJ243" s="2">
        <v>4560000</v>
      </c>
      <c r="AK243" s="2">
        <v>0</v>
      </c>
      <c r="AL243" s="2">
        <v>1386000</v>
      </c>
      <c r="AM243" s="2">
        <f t="shared" si="53"/>
        <v>14617000</v>
      </c>
      <c r="AN243" s="2">
        <v>210000</v>
      </c>
      <c r="AO243" s="2">
        <v>920756.99</v>
      </c>
      <c r="AP243" s="2">
        <v>95000</v>
      </c>
      <c r="AQ243" s="2">
        <f t="shared" si="54"/>
        <v>1225756.99</v>
      </c>
      <c r="AR243" s="2">
        <v>3250</v>
      </c>
      <c r="AS243" s="2">
        <v>27250</v>
      </c>
      <c r="AT243" s="2">
        <f t="shared" si="55"/>
        <v>2955770.2199999997</v>
      </c>
      <c r="BJ243" s="2">
        <f t="shared" si="60"/>
        <v>0</v>
      </c>
    </row>
    <row r="244" spans="1:62" ht="12.75">
      <c r="A244" s="28" t="s">
        <v>261</v>
      </c>
      <c r="B244" s="28" t="s">
        <v>942</v>
      </c>
      <c r="C244" s="28" t="s">
        <v>593</v>
      </c>
      <c r="D244" s="5">
        <v>382762800</v>
      </c>
      <c r="E244" s="5">
        <v>1092709900</v>
      </c>
      <c r="F244" s="2">
        <f t="shared" si="48"/>
        <v>1475472700</v>
      </c>
      <c r="G244" s="2">
        <v>46914200</v>
      </c>
      <c r="H244" s="2">
        <v>1428558500</v>
      </c>
      <c r="I244" s="2">
        <v>33319027</v>
      </c>
      <c r="J244" s="2">
        <f t="shared" si="56"/>
        <v>1461877527</v>
      </c>
      <c r="K244" s="1">
        <v>4.133</v>
      </c>
      <c r="L244" s="1">
        <f t="shared" si="49"/>
        <v>2.1147651523127733</v>
      </c>
      <c r="M244" s="2">
        <v>50.92</v>
      </c>
      <c r="N244" s="2">
        <v>0</v>
      </c>
      <c r="O244" s="2">
        <v>0</v>
      </c>
      <c r="P244" s="2">
        <v>1395137877</v>
      </c>
      <c r="Q244" s="2">
        <f t="shared" si="59"/>
        <v>2857015404</v>
      </c>
      <c r="R244" s="2">
        <v>14556192.07</v>
      </c>
      <c r="T244" s="2">
        <v>1960529.2</v>
      </c>
      <c r="U244" s="2">
        <f t="shared" si="58"/>
        <v>12595662.870000001</v>
      </c>
      <c r="W244" s="2">
        <f t="shared" si="51"/>
        <v>12595662.870000001</v>
      </c>
      <c r="X244" s="2">
        <v>0</v>
      </c>
      <c r="Y244" s="2">
        <v>0</v>
      </c>
      <c r="Z244" s="2">
        <v>1067876.81</v>
      </c>
      <c r="AA244" s="2">
        <v>27494794</v>
      </c>
      <c r="AB244" s="2">
        <v>0</v>
      </c>
      <c r="AD244" s="2">
        <v>18968457</v>
      </c>
      <c r="AE244" s="2">
        <v>292375.48</v>
      </c>
      <c r="AF244" s="2">
        <f t="shared" si="52"/>
        <v>60419166.16</v>
      </c>
      <c r="AG244" s="2">
        <v>24137100</v>
      </c>
      <c r="AH244" s="2">
        <v>1489200</v>
      </c>
      <c r="AI244" s="2">
        <v>105065500</v>
      </c>
      <c r="AJ244" s="2">
        <v>5286500</v>
      </c>
      <c r="AK244" s="2">
        <v>663800</v>
      </c>
      <c r="AL244" s="2">
        <v>27119700</v>
      </c>
      <c r="AM244" s="2">
        <f t="shared" si="53"/>
        <v>163761800</v>
      </c>
      <c r="AN244" s="2">
        <v>0</v>
      </c>
      <c r="AO244" s="2">
        <v>9354444.01</v>
      </c>
      <c r="AP244" s="2">
        <v>650000</v>
      </c>
      <c r="AQ244" s="2">
        <f t="shared" si="54"/>
        <v>10004444.01</v>
      </c>
      <c r="AR244" s="2">
        <v>79500</v>
      </c>
      <c r="AS244" s="2">
        <v>243000</v>
      </c>
      <c r="AT244" s="2">
        <f t="shared" si="55"/>
        <v>28972901.009999998</v>
      </c>
      <c r="AU244" s="2">
        <v>45133100</v>
      </c>
      <c r="AW244" s="2">
        <v>204600</v>
      </c>
      <c r="BD244" s="2">
        <v>1576500</v>
      </c>
      <c r="BJ244" s="2">
        <f t="shared" si="60"/>
        <v>46914200</v>
      </c>
    </row>
    <row r="245" spans="1:62" ht="12.75">
      <c r="A245" s="28" t="s">
        <v>262</v>
      </c>
      <c r="B245" s="28" t="s">
        <v>943</v>
      </c>
      <c r="C245" s="28" t="s">
        <v>593</v>
      </c>
      <c r="D245" s="5">
        <v>39562800</v>
      </c>
      <c r="E245" s="5">
        <v>122564600</v>
      </c>
      <c r="F245" s="2">
        <f t="shared" si="48"/>
        <v>162127400</v>
      </c>
      <c r="G245" s="2">
        <v>507900</v>
      </c>
      <c r="H245" s="2">
        <v>161619500</v>
      </c>
      <c r="I245" s="2">
        <v>236623</v>
      </c>
      <c r="J245" s="2">
        <f t="shared" si="56"/>
        <v>161856123</v>
      </c>
      <c r="K245" s="1">
        <v>5.33</v>
      </c>
      <c r="L245" s="1">
        <f t="shared" si="49"/>
        <v>2.969801449845434</v>
      </c>
      <c r="M245" s="2">
        <v>55.98</v>
      </c>
      <c r="N245" s="2">
        <v>0</v>
      </c>
      <c r="O245" s="2">
        <v>0</v>
      </c>
      <c r="P245" s="2">
        <v>128608219</v>
      </c>
      <c r="Q245" s="2">
        <f t="shared" si="59"/>
        <v>290464342</v>
      </c>
      <c r="R245" s="2">
        <v>1479885.18</v>
      </c>
      <c r="T245" s="2">
        <v>221.14</v>
      </c>
      <c r="U245" s="2">
        <f t="shared" si="58"/>
        <v>1479664.04</v>
      </c>
      <c r="W245" s="2">
        <f t="shared" si="51"/>
        <v>1479664.04</v>
      </c>
      <c r="X245" s="2">
        <v>0</v>
      </c>
      <c r="Y245" s="2">
        <v>0</v>
      </c>
      <c r="Z245" s="2">
        <v>116168.41</v>
      </c>
      <c r="AA245" s="2">
        <v>1806801.5</v>
      </c>
      <c r="AB245" s="2">
        <v>2736580.29</v>
      </c>
      <c r="AD245" s="2">
        <v>2487000</v>
      </c>
      <c r="AE245" s="2">
        <v>0</v>
      </c>
      <c r="AF245" s="2">
        <f t="shared" si="52"/>
        <v>8626214.24</v>
      </c>
      <c r="AG245" s="2">
        <v>5113400</v>
      </c>
      <c r="AH245" s="2">
        <v>0</v>
      </c>
      <c r="AI245" s="2">
        <v>4944000</v>
      </c>
      <c r="AJ245" s="2">
        <v>6052300</v>
      </c>
      <c r="AK245" s="2">
        <v>0</v>
      </c>
      <c r="AL245" s="2">
        <v>1811800</v>
      </c>
      <c r="AM245" s="2">
        <f t="shared" si="53"/>
        <v>17921500</v>
      </c>
      <c r="AN245" s="2">
        <v>525000</v>
      </c>
      <c r="AO245" s="2">
        <v>2058500</v>
      </c>
      <c r="AP245" s="2">
        <v>250000</v>
      </c>
      <c r="AQ245" s="2">
        <f t="shared" si="54"/>
        <v>2833500</v>
      </c>
      <c r="AR245" s="2">
        <v>26250</v>
      </c>
      <c r="AS245" s="2">
        <v>51500</v>
      </c>
      <c r="AT245" s="2">
        <f t="shared" si="55"/>
        <v>5320500</v>
      </c>
      <c r="BD245" s="2">
        <v>490300</v>
      </c>
      <c r="BI245" s="2">
        <v>17600</v>
      </c>
      <c r="BJ245" s="2">
        <f t="shared" si="60"/>
        <v>507900</v>
      </c>
    </row>
    <row r="246" spans="1:62" ht="12.75">
      <c r="A246" s="28" t="s">
        <v>263</v>
      </c>
      <c r="B246" s="28" t="s">
        <v>944</v>
      </c>
      <c r="C246" s="28" t="s">
        <v>593</v>
      </c>
      <c r="D246" s="5">
        <v>119447900</v>
      </c>
      <c r="E246" s="5">
        <v>258196700</v>
      </c>
      <c r="F246" s="2">
        <f t="shared" si="48"/>
        <v>377644600</v>
      </c>
      <c r="G246" s="2">
        <v>3127100</v>
      </c>
      <c r="H246" s="2">
        <v>374517500</v>
      </c>
      <c r="I246" s="2">
        <v>2688725</v>
      </c>
      <c r="J246" s="2">
        <f t="shared" si="56"/>
        <v>377206225</v>
      </c>
      <c r="K246" s="1">
        <v>6.287</v>
      </c>
      <c r="L246" s="1">
        <f t="shared" si="49"/>
        <v>3.199954052549123</v>
      </c>
      <c r="M246" s="2">
        <v>51.06</v>
      </c>
      <c r="N246" s="2">
        <v>0</v>
      </c>
      <c r="O246" s="2">
        <v>0</v>
      </c>
      <c r="P246" s="2">
        <v>363840326</v>
      </c>
      <c r="Q246" s="2">
        <f t="shared" si="59"/>
        <v>741046551</v>
      </c>
      <c r="R246" s="2">
        <v>3775554</v>
      </c>
      <c r="T246" s="2">
        <v>114.36</v>
      </c>
      <c r="U246" s="2">
        <f t="shared" si="58"/>
        <v>3775439.64</v>
      </c>
      <c r="W246" s="2">
        <f t="shared" si="51"/>
        <v>3775439.64</v>
      </c>
      <c r="X246" s="2">
        <v>0</v>
      </c>
      <c r="Y246" s="2">
        <v>0</v>
      </c>
      <c r="Z246" s="2">
        <v>296409.64</v>
      </c>
      <c r="AA246" s="2">
        <v>11241079</v>
      </c>
      <c r="AB246" s="2">
        <v>0</v>
      </c>
      <c r="AD246" s="2">
        <v>8400220.86</v>
      </c>
      <c r="AE246" s="2">
        <v>0</v>
      </c>
      <c r="AF246" s="2">
        <f t="shared" si="52"/>
        <v>23713149.14</v>
      </c>
      <c r="AG246" s="2">
        <v>17871400</v>
      </c>
      <c r="AH246" s="2">
        <v>3257000</v>
      </c>
      <c r="AI246" s="2">
        <v>34349400</v>
      </c>
      <c r="AJ246" s="2">
        <v>52686500</v>
      </c>
      <c r="AK246" s="2">
        <v>106800</v>
      </c>
      <c r="AL246" s="2">
        <v>38604500</v>
      </c>
      <c r="AM246" s="2">
        <f t="shared" si="53"/>
        <v>146875600</v>
      </c>
      <c r="AN246" s="2">
        <v>724500</v>
      </c>
      <c r="AO246" s="2">
        <v>4022579.14</v>
      </c>
      <c r="AP246" s="2">
        <v>530000</v>
      </c>
      <c r="AQ246" s="2">
        <f t="shared" si="54"/>
        <v>5277079.140000001</v>
      </c>
      <c r="AR246" s="2">
        <v>31000</v>
      </c>
      <c r="AS246" s="2">
        <v>83000</v>
      </c>
      <c r="AT246" s="2">
        <f t="shared" si="55"/>
        <v>13677300</v>
      </c>
      <c r="BD246" s="2">
        <v>1208500</v>
      </c>
      <c r="BI246" s="2">
        <v>1918600</v>
      </c>
      <c r="BJ246" s="2">
        <f t="shared" si="60"/>
        <v>3127100</v>
      </c>
    </row>
    <row r="247" spans="1:62" ht="12.75">
      <c r="A247" s="28" t="s">
        <v>264</v>
      </c>
      <c r="B247" s="28" t="s">
        <v>945</v>
      </c>
      <c r="C247" s="28" t="s">
        <v>593</v>
      </c>
      <c r="D247" s="5">
        <v>49143400</v>
      </c>
      <c r="E247" s="5">
        <v>145345900</v>
      </c>
      <c r="F247" s="2">
        <f t="shared" si="48"/>
        <v>194489300</v>
      </c>
      <c r="G247" s="2">
        <v>0</v>
      </c>
      <c r="H247" s="2">
        <v>194489300</v>
      </c>
      <c r="I247" s="2">
        <v>309055</v>
      </c>
      <c r="J247" s="2">
        <f t="shared" si="56"/>
        <v>194798355</v>
      </c>
      <c r="K247" s="1">
        <v>4.523</v>
      </c>
      <c r="L247" s="1">
        <f t="shared" si="49"/>
        <v>2.8509655237062312</v>
      </c>
      <c r="M247" s="2">
        <v>63.31</v>
      </c>
      <c r="N247" s="2">
        <v>0</v>
      </c>
      <c r="O247" s="4">
        <v>0</v>
      </c>
      <c r="P247" s="2">
        <v>114182769</v>
      </c>
      <c r="Q247" s="2">
        <f t="shared" si="59"/>
        <v>308981124</v>
      </c>
      <c r="R247" s="2">
        <v>1574226.23</v>
      </c>
      <c r="T247" s="2">
        <v>0</v>
      </c>
      <c r="U247" s="2">
        <f t="shared" si="58"/>
        <v>1574226.23</v>
      </c>
      <c r="W247" s="2">
        <f t="shared" si="51"/>
        <v>1574226.23</v>
      </c>
      <c r="X247" s="2">
        <v>126582.43</v>
      </c>
      <c r="Y247" s="2">
        <v>0</v>
      </c>
      <c r="Z247" s="2">
        <v>123592.45</v>
      </c>
      <c r="AA247" s="2">
        <v>1967989</v>
      </c>
      <c r="AB247" s="2">
        <v>2773570.58</v>
      </c>
      <c r="AD247" s="2">
        <v>2242984.63</v>
      </c>
      <c r="AE247" s="2">
        <v>0</v>
      </c>
      <c r="AF247" s="2">
        <f t="shared" si="52"/>
        <v>8808945.32</v>
      </c>
      <c r="AG247" s="2">
        <v>22415200</v>
      </c>
      <c r="AH247" s="2">
        <v>0</v>
      </c>
      <c r="AI247" s="2">
        <v>4371200</v>
      </c>
      <c r="AJ247" s="2">
        <v>7805400</v>
      </c>
      <c r="AK247" s="2">
        <v>0</v>
      </c>
      <c r="AL247" s="2">
        <v>2743400</v>
      </c>
      <c r="AM247" s="2">
        <f t="shared" si="53"/>
        <v>37335200</v>
      </c>
      <c r="AN247" s="2">
        <v>376000</v>
      </c>
      <c r="AO247" s="2">
        <v>600683.98</v>
      </c>
      <c r="AP247" s="2">
        <v>150000</v>
      </c>
      <c r="AQ247" s="2">
        <f t="shared" si="54"/>
        <v>1126683.98</v>
      </c>
      <c r="AR247" s="2">
        <v>25000</v>
      </c>
      <c r="AS247" s="2">
        <v>46250</v>
      </c>
      <c r="AT247" s="2">
        <f t="shared" si="55"/>
        <v>3369668.61</v>
      </c>
      <c r="BJ247" s="2">
        <f t="shared" si="60"/>
        <v>0</v>
      </c>
    </row>
    <row r="248" spans="1:62" ht="12.75">
      <c r="A248" s="28" t="s">
        <v>265</v>
      </c>
      <c r="B248" s="28" t="s">
        <v>946</v>
      </c>
      <c r="C248" s="28" t="s">
        <v>593</v>
      </c>
      <c r="D248" s="5">
        <v>123011500</v>
      </c>
      <c r="E248" s="5">
        <v>493423700</v>
      </c>
      <c r="F248" s="2">
        <f t="shared" si="48"/>
        <v>616435200</v>
      </c>
      <c r="G248" s="2">
        <v>0</v>
      </c>
      <c r="H248" s="2">
        <v>616435200</v>
      </c>
      <c r="I248" s="2">
        <v>1409722</v>
      </c>
      <c r="J248" s="2">
        <f t="shared" si="56"/>
        <v>617844922</v>
      </c>
      <c r="K248" s="1">
        <v>4.746</v>
      </c>
      <c r="L248" s="1">
        <f t="shared" si="49"/>
        <v>2.356189986854395</v>
      </c>
      <c r="M248" s="2">
        <v>49.7</v>
      </c>
      <c r="N248" s="2">
        <v>0</v>
      </c>
      <c r="O248" s="2">
        <v>0</v>
      </c>
      <c r="P248" s="2">
        <v>626445483</v>
      </c>
      <c r="Q248" s="2">
        <f t="shared" si="59"/>
        <v>1244290405</v>
      </c>
      <c r="R248" s="2">
        <v>6339526.96</v>
      </c>
      <c r="T248" s="2">
        <v>2926.93</v>
      </c>
      <c r="U248" s="2">
        <f t="shared" si="58"/>
        <v>6336600.03</v>
      </c>
      <c r="W248" s="2">
        <f t="shared" si="51"/>
        <v>6336600.03</v>
      </c>
      <c r="X248" s="2">
        <v>509520.71</v>
      </c>
      <c r="Y248" s="2">
        <v>0</v>
      </c>
      <c r="Z248" s="2">
        <v>497484.79</v>
      </c>
      <c r="AA248" s="2">
        <v>11783639.15</v>
      </c>
      <c r="AB248" s="2">
        <v>5829378.25</v>
      </c>
      <c r="AD248" s="2">
        <v>4049223</v>
      </c>
      <c r="AE248" s="2">
        <v>312000</v>
      </c>
      <c r="AF248" s="2">
        <f t="shared" si="52"/>
        <v>29317845.93</v>
      </c>
      <c r="AG248" s="2">
        <v>34847800</v>
      </c>
      <c r="AH248" s="2">
        <v>0</v>
      </c>
      <c r="AI248" s="2">
        <v>4750900</v>
      </c>
      <c r="AJ248" s="2">
        <v>532000</v>
      </c>
      <c r="AK248" s="2">
        <v>439800</v>
      </c>
      <c r="AL248" s="2">
        <v>3544000</v>
      </c>
      <c r="AM248" s="2">
        <f t="shared" si="53"/>
        <v>44114500</v>
      </c>
      <c r="AN248" s="2">
        <v>2575000</v>
      </c>
      <c r="AO248" s="2">
        <v>1352315.32</v>
      </c>
      <c r="AP248" s="2">
        <v>650000</v>
      </c>
      <c r="AQ248" s="2">
        <f t="shared" si="54"/>
        <v>4577315.32</v>
      </c>
      <c r="AR248" s="2">
        <v>7000</v>
      </c>
      <c r="AS248" s="2">
        <v>35750</v>
      </c>
      <c r="AT248" s="2">
        <f t="shared" si="55"/>
        <v>8626538.32</v>
      </c>
      <c r="BJ248" s="2">
        <f t="shared" si="60"/>
        <v>0</v>
      </c>
    </row>
    <row r="249" spans="1:62" ht="12.75">
      <c r="A249" s="28" t="s">
        <v>266</v>
      </c>
      <c r="B249" s="28" t="s">
        <v>947</v>
      </c>
      <c r="C249" s="28" t="s">
        <v>594</v>
      </c>
      <c r="D249" s="5">
        <v>1117793100</v>
      </c>
      <c r="E249" s="5">
        <v>1277144630</v>
      </c>
      <c r="F249" s="2">
        <f t="shared" si="48"/>
        <v>2394937730</v>
      </c>
      <c r="G249" s="2">
        <v>2421700</v>
      </c>
      <c r="H249" s="2">
        <v>2392516030</v>
      </c>
      <c r="I249" s="25">
        <v>1947786</v>
      </c>
      <c r="J249" s="2">
        <f t="shared" si="56"/>
        <v>2394463816</v>
      </c>
      <c r="K249" s="1">
        <v>6.288</v>
      </c>
      <c r="L249" s="1">
        <f t="shared" si="49"/>
        <v>2.2488874639687415</v>
      </c>
      <c r="M249" s="2">
        <v>36.42</v>
      </c>
      <c r="P249" s="2">
        <v>4300345647</v>
      </c>
      <c r="Q249" s="2">
        <f t="shared" si="59"/>
        <v>6694809463</v>
      </c>
      <c r="R249" s="4">
        <v>25638145.74</v>
      </c>
      <c r="T249" s="4">
        <v>176208.06</v>
      </c>
      <c r="U249" s="2">
        <f t="shared" si="58"/>
        <v>25461937.68</v>
      </c>
      <c r="W249" s="2">
        <f t="shared" si="51"/>
        <v>25461937.68</v>
      </c>
      <c r="X249" s="2">
        <v>0</v>
      </c>
      <c r="Y249" s="2">
        <v>0</v>
      </c>
      <c r="Z249" s="2">
        <v>669480.95</v>
      </c>
      <c r="AA249" s="2">
        <v>57086193</v>
      </c>
      <c r="AB249" s="2">
        <v>0</v>
      </c>
      <c r="AC249" s="2">
        <v>9628873</v>
      </c>
      <c r="AD249" s="2">
        <v>57712246.12</v>
      </c>
      <c r="AE249" s="4">
        <v>0</v>
      </c>
      <c r="AF249" s="2">
        <f t="shared" si="52"/>
        <v>150558730.75</v>
      </c>
      <c r="AG249" s="2">
        <v>75676000</v>
      </c>
      <c r="AH249" s="2">
        <v>23625200</v>
      </c>
      <c r="AI249" s="2">
        <v>147663400</v>
      </c>
      <c r="AJ249" s="2">
        <v>64806100</v>
      </c>
      <c r="AK249" s="2">
        <v>264000</v>
      </c>
      <c r="AL249" s="2">
        <v>532494600</v>
      </c>
      <c r="AM249" s="2">
        <f t="shared" si="53"/>
        <v>844529300</v>
      </c>
      <c r="AN249" s="2">
        <v>0</v>
      </c>
      <c r="AO249" s="2">
        <v>55966677.05</v>
      </c>
      <c r="AP249" s="2">
        <v>190000</v>
      </c>
      <c r="AQ249" s="2">
        <f t="shared" si="54"/>
        <v>56156677.05</v>
      </c>
      <c r="AR249" s="2">
        <v>98250</v>
      </c>
      <c r="AS249" s="2">
        <v>364250</v>
      </c>
      <c r="AT249" s="2">
        <f t="shared" si="55"/>
        <v>113868923.16999999</v>
      </c>
      <c r="AU249" s="4"/>
      <c r="AV249" s="4"/>
      <c r="AW249" s="4"/>
      <c r="AX249" s="4"/>
      <c r="AY249" s="4"/>
      <c r="AZ249" s="4"/>
      <c r="BA249" s="4"/>
      <c r="BB249" s="4"/>
      <c r="BC249" s="4"/>
      <c r="BD249" s="4">
        <v>2421700</v>
      </c>
      <c r="BE249" s="4"/>
      <c r="BF249" s="4"/>
      <c r="BG249" s="4"/>
      <c r="BH249" s="4"/>
      <c r="BI249" s="4"/>
      <c r="BJ249" s="25">
        <f t="shared" si="60"/>
        <v>2421700</v>
      </c>
    </row>
    <row r="250" spans="1:62" ht="12.75">
      <c r="A250" s="28" t="s">
        <v>267</v>
      </c>
      <c r="B250" s="28" t="s">
        <v>948</v>
      </c>
      <c r="C250" s="28" t="s">
        <v>594</v>
      </c>
      <c r="D250" s="5">
        <v>9631200</v>
      </c>
      <c r="E250" s="5">
        <v>30454600</v>
      </c>
      <c r="F250" s="2">
        <f t="shared" si="48"/>
        <v>40085800</v>
      </c>
      <c r="H250" s="2">
        <v>40085800</v>
      </c>
      <c r="I250" s="2">
        <v>18869</v>
      </c>
      <c r="J250" s="2">
        <f t="shared" si="56"/>
        <v>40104669</v>
      </c>
      <c r="K250" s="1">
        <v>7.798</v>
      </c>
      <c r="L250" s="1">
        <f t="shared" si="49"/>
        <v>1.635973206576553</v>
      </c>
      <c r="M250" s="2">
        <v>22.52</v>
      </c>
      <c r="P250" s="4">
        <v>151033877</v>
      </c>
      <c r="Q250" s="2">
        <f t="shared" si="59"/>
        <v>191138546</v>
      </c>
      <c r="R250" s="4">
        <v>731975.71</v>
      </c>
      <c r="T250" s="4">
        <v>129093.16</v>
      </c>
      <c r="U250" s="2">
        <f t="shared" si="58"/>
        <v>602882.5499999999</v>
      </c>
      <c r="W250" s="2">
        <f t="shared" si="51"/>
        <v>602882.5499999999</v>
      </c>
      <c r="X250" s="2">
        <v>0</v>
      </c>
      <c r="Y250" s="2">
        <v>0</v>
      </c>
      <c r="Z250" s="2">
        <v>19113.85</v>
      </c>
      <c r="AA250" s="2">
        <v>1151876</v>
      </c>
      <c r="AB250" s="2">
        <v>0</v>
      </c>
      <c r="AC250" s="2">
        <v>0</v>
      </c>
      <c r="AD250" s="4">
        <v>1353103</v>
      </c>
      <c r="AE250" s="4">
        <v>0</v>
      </c>
      <c r="AF250" s="2">
        <f t="shared" si="52"/>
        <v>3126975.4</v>
      </c>
      <c r="AG250" s="2">
        <v>493500</v>
      </c>
      <c r="AH250" s="2">
        <v>0</v>
      </c>
      <c r="AI250" s="2">
        <v>1371400</v>
      </c>
      <c r="AJ250" s="2">
        <v>1012300</v>
      </c>
      <c r="AK250" s="2">
        <v>0</v>
      </c>
      <c r="AL250" s="2">
        <v>0</v>
      </c>
      <c r="AM250" s="2">
        <f t="shared" si="53"/>
        <v>2877200</v>
      </c>
      <c r="AN250" s="2">
        <v>408000</v>
      </c>
      <c r="AO250" s="2">
        <v>1435827.33</v>
      </c>
      <c r="AP250" s="2">
        <v>168000</v>
      </c>
      <c r="AQ250" s="2">
        <f t="shared" si="54"/>
        <v>2011827.33</v>
      </c>
      <c r="AR250" s="2">
        <v>2250</v>
      </c>
      <c r="AS250" s="2">
        <v>3250</v>
      </c>
      <c r="AT250" s="2">
        <f t="shared" si="55"/>
        <v>3364930.33</v>
      </c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25">
        <f t="shared" si="60"/>
        <v>0</v>
      </c>
    </row>
    <row r="251" spans="1:62" ht="12.75">
      <c r="A251" s="28" t="s">
        <v>268</v>
      </c>
      <c r="B251" s="28" t="s">
        <v>949</v>
      </c>
      <c r="C251" s="28" t="s">
        <v>594</v>
      </c>
      <c r="D251" s="5">
        <v>109174400</v>
      </c>
      <c r="E251" s="5">
        <v>292740200</v>
      </c>
      <c r="F251" s="2">
        <f t="shared" si="48"/>
        <v>401914600</v>
      </c>
      <c r="H251" s="2">
        <v>401914600</v>
      </c>
      <c r="I251" s="2">
        <v>134890</v>
      </c>
      <c r="J251" s="2">
        <f t="shared" si="56"/>
        <v>402049490</v>
      </c>
      <c r="K251" s="1">
        <v>5.8</v>
      </c>
      <c r="L251" s="1">
        <f t="shared" si="49"/>
        <v>2.056175585933323</v>
      </c>
      <c r="M251" s="2">
        <v>35.61</v>
      </c>
      <c r="P251" s="2">
        <v>732001218</v>
      </c>
      <c r="Q251" s="2">
        <f t="shared" si="59"/>
        <v>1134050708</v>
      </c>
      <c r="R251" s="4">
        <v>4342910.35</v>
      </c>
      <c r="T251" s="4">
        <v>85485.52</v>
      </c>
      <c r="U251" s="2">
        <f t="shared" si="58"/>
        <v>4257424.83</v>
      </c>
      <c r="W251" s="2">
        <f t="shared" si="51"/>
        <v>4257424.83</v>
      </c>
      <c r="X251" s="2">
        <v>0</v>
      </c>
      <c r="Y251" s="2">
        <v>0</v>
      </c>
      <c r="Z251" s="2">
        <v>113405.07</v>
      </c>
      <c r="AA251" s="4">
        <v>8610659</v>
      </c>
      <c r="AB251" s="2">
        <v>0</v>
      </c>
      <c r="AC251" s="2">
        <v>0</v>
      </c>
      <c r="AD251" s="4">
        <v>10336584.89</v>
      </c>
      <c r="AE251" s="4">
        <v>0</v>
      </c>
      <c r="AF251" s="2">
        <f t="shared" si="52"/>
        <v>23318073.79</v>
      </c>
      <c r="AG251" s="2">
        <v>3424300</v>
      </c>
      <c r="AH251" s="2">
        <v>0</v>
      </c>
      <c r="AI251" s="2">
        <v>3006300</v>
      </c>
      <c r="AJ251" s="2">
        <v>2480100</v>
      </c>
      <c r="AK251" s="2">
        <v>0</v>
      </c>
      <c r="AL251" s="2">
        <v>13177700</v>
      </c>
      <c r="AM251" s="2">
        <f t="shared" si="53"/>
        <v>22088400</v>
      </c>
      <c r="AN251" s="2">
        <v>963919</v>
      </c>
      <c r="AO251" s="2">
        <v>2321363.02</v>
      </c>
      <c r="AP251" s="2">
        <v>640000</v>
      </c>
      <c r="AQ251" s="2">
        <f t="shared" si="54"/>
        <v>3925282.02</v>
      </c>
      <c r="AR251" s="2">
        <v>8000</v>
      </c>
      <c r="AS251" s="2">
        <v>17000</v>
      </c>
      <c r="AT251" s="2">
        <f t="shared" si="55"/>
        <v>14261866.91</v>
      </c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25">
        <f t="shared" si="60"/>
        <v>0</v>
      </c>
    </row>
    <row r="252" spans="1:62" ht="12.75">
      <c r="A252" s="28" t="s">
        <v>269</v>
      </c>
      <c r="B252" s="28" t="s">
        <v>950</v>
      </c>
      <c r="C252" s="28" t="s">
        <v>594</v>
      </c>
      <c r="D252" s="5">
        <v>171876785</v>
      </c>
      <c r="E252" s="5">
        <v>307827209</v>
      </c>
      <c r="F252" s="2">
        <f t="shared" si="48"/>
        <v>479703994</v>
      </c>
      <c r="G252" s="2">
        <v>1800</v>
      </c>
      <c r="H252" s="2">
        <v>479702194</v>
      </c>
      <c r="I252" s="2">
        <v>401246</v>
      </c>
      <c r="J252" s="2">
        <f t="shared" si="56"/>
        <v>480103440</v>
      </c>
      <c r="K252" s="1">
        <v>5.664</v>
      </c>
      <c r="L252" s="1">
        <f t="shared" si="49"/>
        <v>1.8875270455214588</v>
      </c>
      <c r="M252" s="2">
        <v>34.71</v>
      </c>
      <c r="P252" s="2">
        <v>960382744</v>
      </c>
      <c r="Q252" s="2">
        <f t="shared" si="59"/>
        <v>1440486184</v>
      </c>
      <c r="R252" s="4">
        <v>5516422.08</v>
      </c>
      <c r="T252" s="7">
        <v>78386.35</v>
      </c>
      <c r="U252" s="2">
        <f t="shared" si="58"/>
        <v>5438035.73</v>
      </c>
      <c r="W252" s="2">
        <f t="shared" si="51"/>
        <v>5438035.73</v>
      </c>
      <c r="X252" s="2">
        <v>0</v>
      </c>
      <c r="Y252" s="2">
        <v>0</v>
      </c>
      <c r="Z252" s="2">
        <v>144048.62</v>
      </c>
      <c r="AA252" s="4">
        <v>8504341</v>
      </c>
      <c r="AB252" s="2">
        <v>0</v>
      </c>
      <c r="AC252" s="2">
        <v>665520</v>
      </c>
      <c r="AD252" s="4">
        <v>12437620.96</v>
      </c>
      <c r="AE252" s="4">
        <v>0</v>
      </c>
      <c r="AF252" s="4">
        <f t="shared" si="52"/>
        <v>27189566.310000002</v>
      </c>
      <c r="AG252" s="2">
        <v>11358000</v>
      </c>
      <c r="AH252" s="2">
        <v>0</v>
      </c>
      <c r="AI252" s="2">
        <v>18388200</v>
      </c>
      <c r="AJ252" s="2">
        <v>10892940</v>
      </c>
      <c r="AK252" s="2">
        <v>0</v>
      </c>
      <c r="AL252" s="2">
        <v>54835569</v>
      </c>
      <c r="AM252" s="2">
        <f t="shared" si="53"/>
        <v>95474709</v>
      </c>
      <c r="AN252" s="4">
        <v>1750000</v>
      </c>
      <c r="AO252" s="4">
        <v>21514460.75</v>
      </c>
      <c r="AP252" s="2">
        <v>1025000</v>
      </c>
      <c r="AQ252" s="2">
        <f t="shared" si="54"/>
        <v>24289460.75</v>
      </c>
      <c r="AR252" s="2">
        <v>25250</v>
      </c>
      <c r="AS252" s="2">
        <v>37250</v>
      </c>
      <c r="AT252" s="2">
        <f t="shared" si="55"/>
        <v>36727081.71</v>
      </c>
      <c r="AU252" s="4"/>
      <c r="AV252" s="4"/>
      <c r="AW252" s="4"/>
      <c r="AX252" s="4"/>
      <c r="AY252" s="4"/>
      <c r="AZ252" s="4"/>
      <c r="BA252" s="4"/>
      <c r="BB252" s="4"/>
      <c r="BC252" s="4"/>
      <c r="BD252" s="4">
        <v>1800</v>
      </c>
      <c r="BE252" s="4"/>
      <c r="BF252" s="4"/>
      <c r="BG252" s="4"/>
      <c r="BH252" s="4"/>
      <c r="BI252" s="4"/>
      <c r="BJ252" s="25">
        <f t="shared" si="60"/>
        <v>1800</v>
      </c>
    </row>
    <row r="253" spans="1:62" ht="12.75">
      <c r="A253" s="28" t="s">
        <v>270</v>
      </c>
      <c r="B253" s="28" t="s">
        <v>951</v>
      </c>
      <c r="C253" s="28" t="s">
        <v>594</v>
      </c>
      <c r="D253" s="5">
        <v>761063380</v>
      </c>
      <c r="E253" s="5">
        <v>2235850520</v>
      </c>
      <c r="F253" s="2">
        <f t="shared" si="48"/>
        <v>2996913900</v>
      </c>
      <c r="H253" s="2">
        <v>2996913900</v>
      </c>
      <c r="I253" s="2">
        <v>1161126</v>
      </c>
      <c r="J253" s="2">
        <f t="shared" si="56"/>
        <v>2998075026</v>
      </c>
      <c r="K253" s="1">
        <v>4.489</v>
      </c>
      <c r="L253" s="1">
        <f t="shared" si="49"/>
        <v>1.293911764794362</v>
      </c>
      <c r="M253" s="2">
        <v>29.25</v>
      </c>
      <c r="P253" s="2">
        <v>7402457158</v>
      </c>
      <c r="Q253" s="2">
        <f t="shared" si="59"/>
        <v>10400532184</v>
      </c>
      <c r="R253" s="4">
        <v>39829417.31</v>
      </c>
      <c r="T253" s="4">
        <v>231091.31</v>
      </c>
      <c r="U253" s="2">
        <f t="shared" si="58"/>
        <v>39598326</v>
      </c>
      <c r="W253" s="2">
        <f t="shared" si="51"/>
        <v>39598326</v>
      </c>
      <c r="X253" s="2">
        <v>0</v>
      </c>
      <c r="Y253" s="2">
        <v>0</v>
      </c>
      <c r="Z253" s="2">
        <v>1040053.22</v>
      </c>
      <c r="AA253" s="4">
        <v>35242372</v>
      </c>
      <c r="AB253" s="2">
        <v>0</v>
      </c>
      <c r="AC253" s="2">
        <v>0</v>
      </c>
      <c r="AD253" s="4">
        <v>58093343.31</v>
      </c>
      <c r="AE253" s="4">
        <v>599615</v>
      </c>
      <c r="AF253" s="2">
        <f t="shared" si="52"/>
        <v>134573709.53</v>
      </c>
      <c r="AG253" s="2">
        <v>58095400</v>
      </c>
      <c r="AH253" s="2">
        <v>247750800</v>
      </c>
      <c r="AI253" s="2">
        <v>409779800</v>
      </c>
      <c r="AJ253" s="2">
        <v>58428800</v>
      </c>
      <c r="AK253" s="2">
        <v>0</v>
      </c>
      <c r="AL253" s="2">
        <v>454193800</v>
      </c>
      <c r="AM253" s="2">
        <f t="shared" si="53"/>
        <v>1228248600</v>
      </c>
      <c r="AN253" s="2">
        <v>0</v>
      </c>
      <c r="AO253" s="2">
        <v>39110643.33</v>
      </c>
      <c r="AP253" s="2">
        <v>24807584.29</v>
      </c>
      <c r="AQ253" s="2">
        <f t="shared" si="54"/>
        <v>63918227.62</v>
      </c>
      <c r="AR253" s="2">
        <v>19250</v>
      </c>
      <c r="AS253" s="2">
        <v>38500</v>
      </c>
      <c r="AT253" s="2">
        <f t="shared" si="55"/>
        <v>122011570.93</v>
      </c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25">
        <f t="shared" si="60"/>
        <v>0</v>
      </c>
    </row>
    <row r="254" spans="1:62" ht="12.75">
      <c r="A254" s="28" t="s">
        <v>271</v>
      </c>
      <c r="B254" s="28" t="s">
        <v>952</v>
      </c>
      <c r="C254" s="28" t="s">
        <v>594</v>
      </c>
      <c r="D254" s="5">
        <v>1540763703</v>
      </c>
      <c r="E254" s="5">
        <v>4611950913</v>
      </c>
      <c r="F254" s="2">
        <f t="shared" si="48"/>
        <v>6152714616</v>
      </c>
      <c r="G254" s="2">
        <v>222726600</v>
      </c>
      <c r="H254" s="2">
        <v>5929988016</v>
      </c>
      <c r="I254" s="2">
        <v>16702721</v>
      </c>
      <c r="J254" s="2">
        <f t="shared" si="56"/>
        <v>5946690737</v>
      </c>
      <c r="K254" s="1">
        <v>6.001</v>
      </c>
      <c r="L254" s="1">
        <f t="shared" si="49"/>
        <v>1.5102969452387167</v>
      </c>
      <c r="M254" s="2">
        <v>25.64</v>
      </c>
      <c r="P254" s="2">
        <v>17679086798</v>
      </c>
      <c r="Q254" s="2">
        <f t="shared" si="59"/>
        <v>23625777535</v>
      </c>
      <c r="R254" s="4">
        <v>90476231.03</v>
      </c>
      <c r="T254" s="4">
        <v>3093488.64</v>
      </c>
      <c r="U254" s="2">
        <f t="shared" si="58"/>
        <v>87382742.39</v>
      </c>
      <c r="W254" s="2">
        <f t="shared" si="51"/>
        <v>87382742.39</v>
      </c>
      <c r="X254" s="2">
        <v>0</v>
      </c>
      <c r="Y254" s="2">
        <v>0</v>
      </c>
      <c r="Z254" s="2">
        <v>2362577.75</v>
      </c>
      <c r="AA254" s="4">
        <v>89567158.5</v>
      </c>
      <c r="AB254" s="2">
        <v>0</v>
      </c>
      <c r="AC254" s="2">
        <v>7506917.76</v>
      </c>
      <c r="AD254" s="4">
        <v>170000000</v>
      </c>
      <c r="AE254" s="4">
        <v>0</v>
      </c>
      <c r="AF254" s="2">
        <f t="shared" si="52"/>
        <v>356819396.4</v>
      </c>
      <c r="AG254" s="2">
        <v>276760400</v>
      </c>
      <c r="AH254" s="2">
        <v>72531100</v>
      </c>
      <c r="AI254" s="2">
        <v>1352045000</v>
      </c>
      <c r="AJ254" s="2">
        <v>242613550</v>
      </c>
      <c r="AK254" s="2">
        <v>35220800</v>
      </c>
      <c r="AL254" s="2">
        <v>2319236470</v>
      </c>
      <c r="AM254" s="2">
        <f t="shared" si="53"/>
        <v>4298407320</v>
      </c>
      <c r="AN254" s="2">
        <v>14019500</v>
      </c>
      <c r="AO254" s="2">
        <v>300590481</v>
      </c>
      <c r="AP254" s="2">
        <v>930806</v>
      </c>
      <c r="AQ254" s="2">
        <f t="shared" si="54"/>
        <v>315540787</v>
      </c>
      <c r="AR254" s="2">
        <v>403250</v>
      </c>
      <c r="AS254" s="2">
        <v>416500</v>
      </c>
      <c r="AT254" s="2">
        <f t="shared" si="55"/>
        <v>485540787</v>
      </c>
      <c r="AU254" s="4">
        <v>10000</v>
      </c>
      <c r="AV254" s="4"/>
      <c r="AW254" s="4"/>
      <c r="AX254" s="4">
        <v>2500000</v>
      </c>
      <c r="AY254" s="4"/>
      <c r="AZ254" s="4">
        <v>30000</v>
      </c>
      <c r="BA254" s="4">
        <v>6350300</v>
      </c>
      <c r="BB254" s="4"/>
      <c r="BC254" s="4">
        <v>26397000</v>
      </c>
      <c r="BD254" s="4">
        <v>46238100</v>
      </c>
      <c r="BE254" s="4">
        <v>71172400</v>
      </c>
      <c r="BF254" s="4"/>
      <c r="BG254" s="4">
        <v>8229900</v>
      </c>
      <c r="BH254" s="4">
        <v>28209600</v>
      </c>
      <c r="BI254" s="4">
        <v>33589300</v>
      </c>
      <c r="BJ254" s="25">
        <f t="shared" si="60"/>
        <v>222726600</v>
      </c>
    </row>
    <row r="255" spans="1:62" ht="12.75">
      <c r="A255" s="28" t="s">
        <v>272</v>
      </c>
      <c r="B255" s="28" t="s">
        <v>953</v>
      </c>
      <c r="C255" s="28" t="s">
        <v>594</v>
      </c>
      <c r="D255" s="5">
        <v>366435330</v>
      </c>
      <c r="E255" s="5">
        <v>706439170</v>
      </c>
      <c r="F255" s="2">
        <f t="shared" si="48"/>
        <v>1072874500</v>
      </c>
      <c r="G255" s="2">
        <v>3936300</v>
      </c>
      <c r="H255" s="2">
        <v>1068938200</v>
      </c>
      <c r="I255" s="2">
        <v>2176198</v>
      </c>
      <c r="J255" s="2">
        <f t="shared" si="56"/>
        <v>1071114398</v>
      </c>
      <c r="K255" s="1">
        <v>8.947</v>
      </c>
      <c r="L255" s="1">
        <f t="shared" si="49"/>
        <v>2.3097230156591775</v>
      </c>
      <c r="M255" s="2">
        <v>26.41</v>
      </c>
      <c r="P255" s="2">
        <v>3077606669</v>
      </c>
      <c r="Q255" s="2">
        <f t="shared" si="59"/>
        <v>4148721067</v>
      </c>
      <c r="R255" s="4">
        <v>15887758.41</v>
      </c>
      <c r="T255" s="4">
        <v>5703.89</v>
      </c>
      <c r="U255" s="2">
        <f t="shared" si="58"/>
        <v>15882054.52</v>
      </c>
      <c r="W255" s="2">
        <f t="shared" si="51"/>
        <v>15882054.52</v>
      </c>
      <c r="X255" s="2">
        <v>0</v>
      </c>
      <c r="Y255" s="2">
        <v>0</v>
      </c>
      <c r="Z255" s="2">
        <v>414872.11</v>
      </c>
      <c r="AA255" s="4">
        <v>44396912</v>
      </c>
      <c r="AB255" s="2">
        <v>0</v>
      </c>
      <c r="AC255" s="2">
        <v>0</v>
      </c>
      <c r="AD255" s="4">
        <v>35130126.71</v>
      </c>
      <c r="AE255" s="4">
        <v>0</v>
      </c>
      <c r="AF255" s="2">
        <f t="shared" si="52"/>
        <v>95823965.34</v>
      </c>
      <c r="AG255" s="2">
        <v>35030000</v>
      </c>
      <c r="AH255" s="2">
        <v>9155900</v>
      </c>
      <c r="AI255" s="2">
        <v>128610700</v>
      </c>
      <c r="AJ255" s="2">
        <v>35741000</v>
      </c>
      <c r="AK255" s="2">
        <v>3208400</v>
      </c>
      <c r="AL255" s="2">
        <v>78862400</v>
      </c>
      <c r="AM255" s="2">
        <f t="shared" si="53"/>
        <v>290608400</v>
      </c>
      <c r="AN255" s="2">
        <v>2500000</v>
      </c>
      <c r="AO255" s="2">
        <v>33616338.37</v>
      </c>
      <c r="AP255" s="2">
        <v>1097000</v>
      </c>
      <c r="AQ255" s="2">
        <f t="shared" si="54"/>
        <v>37213338.37</v>
      </c>
      <c r="AR255" s="2">
        <v>43000</v>
      </c>
      <c r="AS255" s="2">
        <v>159500</v>
      </c>
      <c r="AT255" s="2">
        <f t="shared" si="55"/>
        <v>72343465.08</v>
      </c>
      <c r="AU255" s="4"/>
      <c r="AV255" s="4"/>
      <c r="AW255" s="4"/>
      <c r="AX255" s="4"/>
      <c r="AY255" s="4"/>
      <c r="AZ255" s="4"/>
      <c r="BA255" s="4"/>
      <c r="BB255" s="4"/>
      <c r="BC255" s="4"/>
      <c r="BD255" s="4">
        <v>3936300</v>
      </c>
      <c r="BE255" s="4"/>
      <c r="BF255" s="4"/>
      <c r="BG255" s="4"/>
      <c r="BH255" s="4"/>
      <c r="BI255" s="4"/>
      <c r="BJ255" s="25">
        <f t="shared" si="60"/>
        <v>3936300</v>
      </c>
    </row>
    <row r="256" spans="1:62" ht="12.75">
      <c r="A256" s="28" t="s">
        <v>273</v>
      </c>
      <c r="B256" s="28" t="s">
        <v>954</v>
      </c>
      <c r="C256" s="28" t="s">
        <v>594</v>
      </c>
      <c r="D256" s="5">
        <v>955299750</v>
      </c>
      <c r="E256" s="5">
        <v>1564560650</v>
      </c>
      <c r="F256" s="2">
        <f t="shared" si="48"/>
        <v>2519860400</v>
      </c>
      <c r="H256" s="2">
        <v>2519860400</v>
      </c>
      <c r="I256" s="2">
        <v>3688259</v>
      </c>
      <c r="J256" s="2">
        <f t="shared" si="56"/>
        <v>2523548659</v>
      </c>
      <c r="K256" s="1">
        <v>4.511</v>
      </c>
      <c r="L256" s="1">
        <f t="shared" si="49"/>
        <v>1.8568943242930365</v>
      </c>
      <c r="M256" s="2">
        <v>41.54</v>
      </c>
      <c r="P256" s="2">
        <v>3605993462</v>
      </c>
      <c r="Q256" s="2">
        <f t="shared" si="59"/>
        <v>6129542121</v>
      </c>
      <c r="R256" s="4">
        <v>23473422.97</v>
      </c>
      <c r="T256" s="4">
        <v>730792.93</v>
      </c>
      <c r="U256" s="2">
        <f t="shared" si="58"/>
        <v>22742630.04</v>
      </c>
      <c r="W256" s="2">
        <f t="shared" si="51"/>
        <v>22742630.04</v>
      </c>
      <c r="X256" s="2">
        <v>0</v>
      </c>
      <c r="Y256" s="2">
        <v>0</v>
      </c>
      <c r="Z256" s="2">
        <v>612954.21</v>
      </c>
      <c r="AA256" s="2">
        <v>39463535.5</v>
      </c>
      <c r="AB256" s="2">
        <v>0</v>
      </c>
      <c r="AC256" s="2">
        <v>0</v>
      </c>
      <c r="AD256" s="2">
        <v>51000000</v>
      </c>
      <c r="AE256" s="4">
        <v>0</v>
      </c>
      <c r="AF256" s="2">
        <f t="shared" si="52"/>
        <v>113819119.75</v>
      </c>
      <c r="AG256" s="2">
        <v>55263200</v>
      </c>
      <c r="AH256" s="2">
        <v>0</v>
      </c>
      <c r="AI256" s="2">
        <v>35592300</v>
      </c>
      <c r="AJ256" s="2">
        <v>43505500</v>
      </c>
      <c r="AK256" s="2">
        <v>28949300</v>
      </c>
      <c r="AL256" s="2">
        <v>225541300</v>
      </c>
      <c r="AM256" s="2">
        <f t="shared" si="53"/>
        <v>388851600</v>
      </c>
      <c r="AN256" s="2">
        <v>4500000</v>
      </c>
      <c r="AO256" s="2">
        <v>19938164.64</v>
      </c>
      <c r="AP256" s="2">
        <v>2158895</v>
      </c>
      <c r="AQ256" s="2">
        <f t="shared" si="54"/>
        <v>26597059.64</v>
      </c>
      <c r="AR256" s="2">
        <v>79500</v>
      </c>
      <c r="AS256" s="2">
        <v>111750</v>
      </c>
      <c r="AT256" s="2">
        <f t="shared" si="55"/>
        <v>77597059.64</v>
      </c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25">
        <f t="shared" si="60"/>
        <v>0</v>
      </c>
    </row>
    <row r="257" spans="1:62" ht="12.75">
      <c r="A257" s="28" t="s">
        <v>274</v>
      </c>
      <c r="B257" s="28" t="s">
        <v>955</v>
      </c>
      <c r="C257" s="28" t="s">
        <v>594</v>
      </c>
      <c r="D257" s="5">
        <v>818142900</v>
      </c>
      <c r="E257" s="5">
        <v>1709731575</v>
      </c>
      <c r="F257" s="2">
        <f t="shared" si="48"/>
        <v>2527874475</v>
      </c>
      <c r="G257" s="2">
        <v>2342200</v>
      </c>
      <c r="H257" s="2">
        <v>2525532275</v>
      </c>
      <c r="I257" s="2">
        <v>3258321</v>
      </c>
      <c r="J257" s="2">
        <f t="shared" si="56"/>
        <v>2528790596</v>
      </c>
      <c r="K257" s="1">
        <v>3.406</v>
      </c>
      <c r="L257" s="1">
        <f t="shared" si="49"/>
        <v>1.5035902617347399</v>
      </c>
      <c r="M257" s="2">
        <v>44.46</v>
      </c>
      <c r="P257" s="2">
        <v>3199042782</v>
      </c>
      <c r="Q257" s="2">
        <f t="shared" si="59"/>
        <v>5727833378</v>
      </c>
      <c r="R257" s="4">
        <v>21935056.96</v>
      </c>
      <c r="T257" s="4">
        <v>563806.14</v>
      </c>
      <c r="U257" s="2">
        <f aca="true" t="shared" si="61" ref="U257:U288">+R257-T257</f>
        <v>21371250.82</v>
      </c>
      <c r="W257" s="2">
        <f t="shared" si="51"/>
        <v>21371250.82</v>
      </c>
      <c r="X257" s="2">
        <v>0</v>
      </c>
      <c r="Y257" s="2">
        <v>0</v>
      </c>
      <c r="Z257" s="2">
        <v>572783.34</v>
      </c>
      <c r="AA257" s="2">
        <v>31064974</v>
      </c>
      <c r="AB257" s="2">
        <v>0</v>
      </c>
      <c r="AC257" s="2">
        <v>0</v>
      </c>
      <c r="AD257" s="2">
        <v>33114136.72</v>
      </c>
      <c r="AE257" s="4">
        <v>0</v>
      </c>
      <c r="AF257" s="2">
        <f t="shared" si="52"/>
        <v>86123144.88</v>
      </c>
      <c r="AG257" s="2">
        <v>44660800</v>
      </c>
      <c r="AH257" s="2">
        <v>0</v>
      </c>
      <c r="AI257" s="2">
        <v>121632600</v>
      </c>
      <c r="AJ257" s="2">
        <v>16048800</v>
      </c>
      <c r="AK257" s="2">
        <v>0</v>
      </c>
      <c r="AL257" s="2">
        <v>163722850</v>
      </c>
      <c r="AM257" s="2">
        <f t="shared" si="53"/>
        <v>346065050</v>
      </c>
      <c r="AN257" s="2">
        <v>1960000</v>
      </c>
      <c r="AO257" s="2">
        <v>8694855.22</v>
      </c>
      <c r="AP257" s="2">
        <v>500000</v>
      </c>
      <c r="AQ257" s="2">
        <f t="shared" si="54"/>
        <v>11154855.22</v>
      </c>
      <c r="AR257" s="2">
        <v>42500</v>
      </c>
      <c r="AS257" s="2">
        <v>133250</v>
      </c>
      <c r="AT257" s="2">
        <f t="shared" si="55"/>
        <v>44268991.94</v>
      </c>
      <c r="AU257" s="4"/>
      <c r="AV257" s="4"/>
      <c r="AW257" s="4"/>
      <c r="AX257" s="4"/>
      <c r="AY257" s="4"/>
      <c r="AZ257" s="4"/>
      <c r="BA257" s="4"/>
      <c r="BB257" s="4"/>
      <c r="BC257" s="4"/>
      <c r="BD257" s="4">
        <v>2342200</v>
      </c>
      <c r="BE257" s="4"/>
      <c r="BF257" s="4"/>
      <c r="BG257" s="4"/>
      <c r="BH257" s="4"/>
      <c r="BI257" s="4"/>
      <c r="BJ257" s="25">
        <f t="shared" si="60"/>
        <v>2342200</v>
      </c>
    </row>
    <row r="258" spans="1:62" ht="12.75">
      <c r="A258" s="28" t="s">
        <v>275</v>
      </c>
      <c r="B258" s="28" t="s">
        <v>956</v>
      </c>
      <c r="C258" s="28" t="s">
        <v>594</v>
      </c>
      <c r="D258" s="5">
        <v>766043600</v>
      </c>
      <c r="E258" s="5">
        <v>686100660</v>
      </c>
      <c r="F258" s="2">
        <f t="shared" si="48"/>
        <v>1452144260</v>
      </c>
      <c r="H258" s="2">
        <v>1452144260</v>
      </c>
      <c r="I258" s="2">
        <v>6209226</v>
      </c>
      <c r="J258" s="2">
        <f t="shared" si="56"/>
        <v>1458353486</v>
      </c>
      <c r="K258" s="1">
        <v>5.748</v>
      </c>
      <c r="L258" s="1">
        <f t="shared" si="49"/>
        <v>2.152251028514623</v>
      </c>
      <c r="M258" s="2">
        <v>37.88</v>
      </c>
      <c r="P258" s="2">
        <v>2436429740</v>
      </c>
      <c r="Q258" s="2">
        <f t="shared" si="59"/>
        <v>3894783226</v>
      </c>
      <c r="R258" s="4">
        <v>14915289.3</v>
      </c>
      <c r="T258" s="4">
        <v>105497.39</v>
      </c>
      <c r="U258" s="2">
        <f t="shared" si="61"/>
        <v>14809791.91</v>
      </c>
      <c r="W258" s="2">
        <f t="shared" si="51"/>
        <v>14809791.91</v>
      </c>
      <c r="X258" s="2">
        <v>0</v>
      </c>
      <c r="Y258" s="2">
        <v>0</v>
      </c>
      <c r="Z258" s="2">
        <v>389478.32</v>
      </c>
      <c r="AA258" s="2">
        <v>15418637</v>
      </c>
      <c r="AB258" s="2">
        <v>0</v>
      </c>
      <c r="AC258" s="2">
        <v>709004</v>
      </c>
      <c r="AD258" s="2">
        <v>52498600.81</v>
      </c>
      <c r="AE258" s="4">
        <v>0</v>
      </c>
      <c r="AF258" s="2">
        <f t="shared" si="52"/>
        <v>83825512.04</v>
      </c>
      <c r="AG258" s="2">
        <v>72791800</v>
      </c>
      <c r="AH258" s="2">
        <v>5686300</v>
      </c>
      <c r="AI258" s="2">
        <v>31887300</v>
      </c>
      <c r="AJ258" s="2">
        <v>66189700</v>
      </c>
      <c r="AK258" s="2">
        <v>0</v>
      </c>
      <c r="AL258" s="2">
        <v>134609200</v>
      </c>
      <c r="AM258" s="2">
        <f t="shared" si="53"/>
        <v>311164300</v>
      </c>
      <c r="AN258" s="2">
        <v>0</v>
      </c>
      <c r="AO258" s="2">
        <v>42805323.67</v>
      </c>
      <c r="AP258" s="2">
        <v>2847187</v>
      </c>
      <c r="AQ258" s="2">
        <f t="shared" si="54"/>
        <v>45652510.67</v>
      </c>
      <c r="AR258" s="2">
        <v>51000</v>
      </c>
      <c r="AS258" s="2">
        <v>45250</v>
      </c>
      <c r="AT258" s="2">
        <f t="shared" si="55"/>
        <v>98151111.48</v>
      </c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25">
        <f t="shared" si="60"/>
        <v>0</v>
      </c>
    </row>
    <row r="259" spans="1:62" ht="12.75">
      <c r="A259" s="28" t="s">
        <v>276</v>
      </c>
      <c r="B259" s="28" t="s">
        <v>957</v>
      </c>
      <c r="C259" s="28" t="s">
        <v>594</v>
      </c>
      <c r="D259" s="5">
        <v>509600550</v>
      </c>
      <c r="E259" s="5">
        <v>657733490</v>
      </c>
      <c r="F259" s="2">
        <f aca="true" t="shared" si="62" ref="F259:F322">+D259+E259</f>
        <v>1167334040</v>
      </c>
      <c r="H259" s="2">
        <v>1167334040</v>
      </c>
      <c r="I259" s="2">
        <v>1275172</v>
      </c>
      <c r="J259" s="2">
        <f t="shared" si="56"/>
        <v>1168609212</v>
      </c>
      <c r="K259" s="1">
        <v>3.793</v>
      </c>
      <c r="L259" s="1">
        <f aca="true" t="shared" si="63" ref="L259:L322">((+AF259/Q259)*100)</f>
        <v>1.8490958597981708</v>
      </c>
      <c r="M259" s="2">
        <v>49.33</v>
      </c>
      <c r="P259" s="2">
        <v>1228483734</v>
      </c>
      <c r="Q259" s="2">
        <f t="shared" si="59"/>
        <v>2397092946</v>
      </c>
      <c r="R259" s="4">
        <v>9179800.95</v>
      </c>
      <c r="T259" s="4">
        <v>65804.32</v>
      </c>
      <c r="U259" s="2">
        <f t="shared" si="61"/>
        <v>9113996.629999999</v>
      </c>
      <c r="W259" s="2">
        <f aca="true" t="shared" si="64" ref="W259:W322">+U259-V259</f>
        <v>9113996.629999999</v>
      </c>
      <c r="X259" s="2">
        <v>0</v>
      </c>
      <c r="Y259" s="2">
        <v>0</v>
      </c>
      <c r="Z259" s="2">
        <v>239709.29</v>
      </c>
      <c r="AA259" s="2">
        <v>15912984.5</v>
      </c>
      <c r="AB259" s="2">
        <v>0</v>
      </c>
      <c r="AC259" s="2">
        <v>0</v>
      </c>
      <c r="AD259" s="2">
        <v>19057856</v>
      </c>
      <c r="AE259" s="4">
        <v>0</v>
      </c>
      <c r="AF259" s="2">
        <f aca="true" t="shared" si="65" ref="AF259:AF322">SUM(W259:AE259)</f>
        <v>44324546.42</v>
      </c>
      <c r="AG259" s="2">
        <v>17086400</v>
      </c>
      <c r="AH259" s="2">
        <v>0</v>
      </c>
      <c r="AI259" s="2">
        <v>22253380</v>
      </c>
      <c r="AJ259" s="2">
        <v>6582900</v>
      </c>
      <c r="AK259" s="2">
        <v>0</v>
      </c>
      <c r="AL259" s="2">
        <v>35390700</v>
      </c>
      <c r="AM259" s="2">
        <f aca="true" t="shared" si="66" ref="AM259:AM322">SUM(AG259:AL259)</f>
        <v>81313380</v>
      </c>
      <c r="AN259" s="2">
        <v>0</v>
      </c>
      <c r="AO259" s="2">
        <v>19088353.38</v>
      </c>
      <c r="AP259" s="2">
        <v>490000</v>
      </c>
      <c r="AQ259" s="2">
        <f aca="true" t="shared" si="67" ref="AQ259:AQ322">SUM(AN259:AP259)</f>
        <v>19578353.38</v>
      </c>
      <c r="AR259" s="2">
        <v>15750</v>
      </c>
      <c r="AS259" s="2">
        <v>32000</v>
      </c>
      <c r="AT259" s="2">
        <f aca="true" t="shared" si="68" ref="AT259:AT322">AQ259+AD259</f>
        <v>38636209.379999995</v>
      </c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25">
        <f t="shared" si="60"/>
        <v>0</v>
      </c>
    </row>
    <row r="260" spans="1:62" ht="12.75">
      <c r="A260" s="28" t="s">
        <v>277</v>
      </c>
      <c r="B260" s="28" t="s">
        <v>958</v>
      </c>
      <c r="C260" s="28" t="s">
        <v>594</v>
      </c>
      <c r="D260" s="5">
        <v>447611300</v>
      </c>
      <c r="E260" s="5">
        <v>514791500</v>
      </c>
      <c r="F260" s="2">
        <f t="shared" si="62"/>
        <v>962402800</v>
      </c>
      <c r="G260" s="2">
        <v>2614900</v>
      </c>
      <c r="H260" s="2">
        <v>959787900</v>
      </c>
      <c r="I260" s="2">
        <v>517983</v>
      </c>
      <c r="J260" s="2">
        <f t="shared" si="56"/>
        <v>960305883</v>
      </c>
      <c r="K260" s="1">
        <v>6.927</v>
      </c>
      <c r="L260" s="1">
        <f t="shared" si="63"/>
        <v>2.3550053934127435</v>
      </c>
      <c r="M260" s="2">
        <v>34.58</v>
      </c>
      <c r="P260" s="2">
        <v>1864327744</v>
      </c>
      <c r="Q260" s="2">
        <f t="shared" si="59"/>
        <v>2824633627</v>
      </c>
      <c r="R260" s="4">
        <v>10817092.35</v>
      </c>
      <c r="T260" s="4">
        <v>96212.45</v>
      </c>
      <c r="U260" s="2">
        <f t="shared" si="61"/>
        <v>10720879.9</v>
      </c>
      <c r="W260" s="2">
        <f t="shared" si="64"/>
        <v>10720879.9</v>
      </c>
      <c r="X260" s="2">
        <v>0</v>
      </c>
      <c r="Y260" s="2">
        <v>0</v>
      </c>
      <c r="Z260" s="2">
        <v>282463.36</v>
      </c>
      <c r="AA260" s="2">
        <v>13636640</v>
      </c>
      <c r="AB260" s="2">
        <v>0</v>
      </c>
      <c r="AC260" s="2">
        <v>559350</v>
      </c>
      <c r="AD260" s="2">
        <v>41320941</v>
      </c>
      <c r="AE260" s="4">
        <v>0</v>
      </c>
      <c r="AF260" s="2">
        <f t="shared" si="65"/>
        <v>66520274.26</v>
      </c>
      <c r="AG260" s="2">
        <v>46817400</v>
      </c>
      <c r="AH260" s="2">
        <v>7679000</v>
      </c>
      <c r="AI260" s="2">
        <v>40462900</v>
      </c>
      <c r="AJ260" s="2">
        <v>17608900</v>
      </c>
      <c r="AK260" s="2">
        <v>0</v>
      </c>
      <c r="AL260" s="2">
        <v>539990700</v>
      </c>
      <c r="AM260" s="2">
        <f t="shared" si="66"/>
        <v>652558900</v>
      </c>
      <c r="AN260" s="2">
        <v>0</v>
      </c>
      <c r="AO260" s="2">
        <v>28289568</v>
      </c>
      <c r="AP260" s="2">
        <v>1730000</v>
      </c>
      <c r="AQ260" s="2">
        <f t="shared" si="67"/>
        <v>30019568</v>
      </c>
      <c r="AR260" s="2">
        <v>25750</v>
      </c>
      <c r="AS260" s="2">
        <v>39500</v>
      </c>
      <c r="AT260" s="2">
        <f t="shared" si="68"/>
        <v>71340509</v>
      </c>
      <c r="AU260" s="4"/>
      <c r="AV260" s="4"/>
      <c r="AW260" s="4"/>
      <c r="AX260" s="4"/>
      <c r="AY260" s="4"/>
      <c r="AZ260" s="4"/>
      <c r="BA260" s="4"/>
      <c r="BB260" s="4"/>
      <c r="BC260" s="4"/>
      <c r="BD260" s="4">
        <v>2614900</v>
      </c>
      <c r="BE260" s="4"/>
      <c r="BF260" s="4"/>
      <c r="BG260" s="4"/>
      <c r="BH260" s="4"/>
      <c r="BI260" s="4"/>
      <c r="BJ260" s="25">
        <f t="shared" si="60"/>
        <v>2614900</v>
      </c>
    </row>
    <row r="261" spans="1:62" ht="12.75">
      <c r="A261" s="28" t="s">
        <v>278</v>
      </c>
      <c r="B261" s="28" t="s">
        <v>959</v>
      </c>
      <c r="C261" s="28" t="s">
        <v>595</v>
      </c>
      <c r="D261" s="18">
        <v>320668039</v>
      </c>
      <c r="E261" s="5">
        <v>504690388</v>
      </c>
      <c r="F261" s="2">
        <f t="shared" si="62"/>
        <v>825358427</v>
      </c>
      <c r="H261" s="2">
        <v>825358427</v>
      </c>
      <c r="I261" s="2">
        <v>1515311</v>
      </c>
      <c r="J261" s="2">
        <f t="shared" si="56"/>
        <v>826873738</v>
      </c>
      <c r="K261" s="1">
        <v>2.072</v>
      </c>
      <c r="L261" s="1">
        <f t="shared" si="63"/>
        <v>1.8971400336959248</v>
      </c>
      <c r="M261" s="2">
        <v>91.84</v>
      </c>
      <c r="O261" s="2">
        <v>0</v>
      </c>
      <c r="P261" s="2">
        <v>75852632</v>
      </c>
      <c r="Q261" s="2">
        <f t="shared" si="59"/>
        <v>902726370</v>
      </c>
      <c r="R261" s="2">
        <v>2603227.69</v>
      </c>
      <c r="T261" s="2">
        <v>1809.01</v>
      </c>
      <c r="U261" s="2">
        <f t="shared" si="61"/>
        <v>2601418.68</v>
      </c>
      <c r="W261" s="2">
        <f t="shared" si="64"/>
        <v>2601418.68</v>
      </c>
      <c r="X261" s="2">
        <v>218690.8</v>
      </c>
      <c r="Y261" s="2">
        <v>0</v>
      </c>
      <c r="Z261" s="2">
        <v>271393.09</v>
      </c>
      <c r="AA261" s="2">
        <v>7552384</v>
      </c>
      <c r="AB261" s="2">
        <v>4745522.22</v>
      </c>
      <c r="AC261" s="2">
        <v>0</v>
      </c>
      <c r="AD261" s="2">
        <v>1405798.57</v>
      </c>
      <c r="AE261" s="2">
        <v>330776</v>
      </c>
      <c r="AF261" s="2">
        <f t="shared" si="65"/>
        <v>17125983.36</v>
      </c>
      <c r="AG261" s="2">
        <v>45617200</v>
      </c>
      <c r="AH261" s="2">
        <v>0</v>
      </c>
      <c r="AI261" s="2">
        <v>10811000</v>
      </c>
      <c r="AJ261" s="2">
        <v>9104800</v>
      </c>
      <c r="AK261" s="2">
        <v>338400</v>
      </c>
      <c r="AL261" s="2">
        <v>3117300</v>
      </c>
      <c r="AM261" s="2">
        <f t="shared" si="66"/>
        <v>68988700</v>
      </c>
      <c r="AN261" s="2">
        <v>940000</v>
      </c>
      <c r="AO261" s="2">
        <v>630839.39</v>
      </c>
      <c r="AP261" s="2">
        <v>352912.8</v>
      </c>
      <c r="AQ261" s="2">
        <f t="shared" si="67"/>
        <v>1923752.1900000002</v>
      </c>
      <c r="AR261" s="2">
        <v>3750</v>
      </c>
      <c r="AS261" s="2">
        <v>34250</v>
      </c>
      <c r="AT261" s="2">
        <f t="shared" si="68"/>
        <v>3329550.7600000002</v>
      </c>
      <c r="BJ261" s="2">
        <f t="shared" si="60"/>
        <v>0</v>
      </c>
    </row>
    <row r="262" spans="1:62" ht="12.75">
      <c r="A262" s="28" t="s">
        <v>279</v>
      </c>
      <c r="B262" s="28" t="s">
        <v>960</v>
      </c>
      <c r="C262" s="28" t="s">
        <v>595</v>
      </c>
      <c r="D262" s="5">
        <v>178231728</v>
      </c>
      <c r="E262" s="5">
        <v>352465300</v>
      </c>
      <c r="F262" s="2">
        <f t="shared" si="62"/>
        <v>530697028</v>
      </c>
      <c r="H262" s="2">
        <v>530697028</v>
      </c>
      <c r="I262" s="2">
        <v>541904</v>
      </c>
      <c r="J262" s="2">
        <f t="shared" si="56"/>
        <v>531238932</v>
      </c>
      <c r="K262" s="1">
        <v>2.848</v>
      </c>
      <c r="L262" s="1">
        <f t="shared" si="63"/>
        <v>2.2728281945517974</v>
      </c>
      <c r="M262" s="2">
        <v>79.99</v>
      </c>
      <c r="O262" s="2">
        <v>0</v>
      </c>
      <c r="P262" s="2">
        <v>134235651</v>
      </c>
      <c r="Q262" s="2">
        <f t="shared" si="59"/>
        <v>665474583</v>
      </c>
      <c r="R262" s="2">
        <v>1919055.34</v>
      </c>
      <c r="T262" s="2">
        <v>447.12</v>
      </c>
      <c r="U262" s="2">
        <f t="shared" si="61"/>
        <v>1918608.22</v>
      </c>
      <c r="W262" s="2">
        <f t="shared" si="64"/>
        <v>1918608.22</v>
      </c>
      <c r="X262" s="2">
        <v>161300.5</v>
      </c>
      <c r="Y262" s="2">
        <v>0</v>
      </c>
      <c r="Z262" s="2">
        <v>200168.92</v>
      </c>
      <c r="AA262" s="2">
        <v>7624855</v>
      </c>
      <c r="AB262" s="2">
        <v>3369299.34</v>
      </c>
      <c r="AC262" s="2">
        <v>0</v>
      </c>
      <c r="AD262" s="2">
        <v>1585242.51</v>
      </c>
      <c r="AE262" s="2">
        <v>265619.46</v>
      </c>
      <c r="AF262" s="2">
        <f t="shared" si="65"/>
        <v>15125093.950000001</v>
      </c>
      <c r="AG262" s="2">
        <v>4233197</v>
      </c>
      <c r="AH262" s="2">
        <v>0</v>
      </c>
      <c r="AI262" s="2">
        <v>18018329</v>
      </c>
      <c r="AJ262" s="2">
        <v>491500</v>
      </c>
      <c r="AK262" s="2">
        <v>693100</v>
      </c>
      <c r="AL262" s="2">
        <v>2938400</v>
      </c>
      <c r="AM262" s="2">
        <f t="shared" si="66"/>
        <v>26374526</v>
      </c>
      <c r="AN262" s="2">
        <v>422500</v>
      </c>
      <c r="AO262" s="2">
        <v>681147.68</v>
      </c>
      <c r="AP262" s="2">
        <v>240000</v>
      </c>
      <c r="AQ262" s="2">
        <f t="shared" si="67"/>
        <v>1343647.6800000002</v>
      </c>
      <c r="AR262" s="2">
        <v>5250</v>
      </c>
      <c r="AS262" s="2">
        <v>33250</v>
      </c>
      <c r="AT262" s="2">
        <f t="shared" si="68"/>
        <v>2928890.1900000004</v>
      </c>
      <c r="BJ262" s="2">
        <f t="shared" si="60"/>
        <v>0</v>
      </c>
    </row>
    <row r="263" spans="1:62" ht="12.75">
      <c r="A263" s="28" t="s">
        <v>280</v>
      </c>
      <c r="B263" s="28" t="s">
        <v>961</v>
      </c>
      <c r="C263" s="28" t="s">
        <v>595</v>
      </c>
      <c r="D263" s="5">
        <v>57788700</v>
      </c>
      <c r="E263" s="5">
        <v>63948700</v>
      </c>
      <c r="F263" s="2">
        <f t="shared" si="62"/>
        <v>121737400</v>
      </c>
      <c r="H263" s="2">
        <v>121737400</v>
      </c>
      <c r="I263" s="2">
        <v>132429</v>
      </c>
      <c r="J263" s="2">
        <f aca="true" t="shared" si="69" ref="J263:J326">+H263+I263</f>
        <v>121869829</v>
      </c>
      <c r="K263" s="1">
        <v>1.839</v>
      </c>
      <c r="L263" s="1">
        <f t="shared" si="63"/>
        <v>1.9726131156940336</v>
      </c>
      <c r="M263" s="2">
        <v>107.99</v>
      </c>
      <c r="O263" s="2">
        <v>8297326</v>
      </c>
      <c r="P263" s="2">
        <v>0</v>
      </c>
      <c r="Q263" s="2">
        <f aca="true" t="shared" si="70" ref="Q263:Q286">+J263+N263-O263+P263</f>
        <v>113572503</v>
      </c>
      <c r="R263" s="2">
        <v>327513.51</v>
      </c>
      <c r="T263" s="2">
        <v>622.8</v>
      </c>
      <c r="U263" s="2">
        <f t="shared" si="61"/>
        <v>326890.71</v>
      </c>
      <c r="W263" s="2">
        <f t="shared" si="64"/>
        <v>326890.71</v>
      </c>
      <c r="X263" s="2">
        <v>27480.34</v>
      </c>
      <c r="Y263" s="2">
        <v>0</v>
      </c>
      <c r="Z263" s="2">
        <v>34104.04</v>
      </c>
      <c r="AA263" s="2">
        <v>1526773</v>
      </c>
      <c r="AB263" s="2">
        <v>0</v>
      </c>
      <c r="AC263" s="2">
        <v>0</v>
      </c>
      <c r="AD263" s="2">
        <v>325098</v>
      </c>
      <c r="AE263" s="2">
        <v>0</v>
      </c>
      <c r="AF263" s="2">
        <f t="shared" si="65"/>
        <v>2240346.09</v>
      </c>
      <c r="AG263" s="2">
        <v>3158400</v>
      </c>
      <c r="AH263" s="2">
        <v>0</v>
      </c>
      <c r="AI263" s="2">
        <v>2834000</v>
      </c>
      <c r="AJ263" s="2">
        <v>4414700</v>
      </c>
      <c r="AK263" s="2">
        <v>0</v>
      </c>
      <c r="AL263" s="2">
        <v>2083200</v>
      </c>
      <c r="AM263" s="2">
        <f t="shared" si="66"/>
        <v>12490300</v>
      </c>
      <c r="AN263" s="2">
        <v>172453</v>
      </c>
      <c r="AO263" s="2">
        <v>128041</v>
      </c>
      <c r="AP263" s="2">
        <v>90000</v>
      </c>
      <c r="AQ263" s="2">
        <f t="shared" si="67"/>
        <v>390494</v>
      </c>
      <c r="AR263" s="2">
        <v>750</v>
      </c>
      <c r="AS263" s="2">
        <v>8250</v>
      </c>
      <c r="AT263" s="2">
        <f t="shared" si="68"/>
        <v>715592</v>
      </c>
      <c r="BJ263" s="2">
        <f t="shared" si="60"/>
        <v>0</v>
      </c>
    </row>
    <row r="264" spans="1:62" ht="12.75">
      <c r="A264" s="28" t="s">
        <v>281</v>
      </c>
      <c r="B264" s="28" t="s">
        <v>962</v>
      </c>
      <c r="C264" s="28" t="s">
        <v>595</v>
      </c>
      <c r="D264" s="5">
        <v>73834308</v>
      </c>
      <c r="E264" s="5">
        <v>90423300</v>
      </c>
      <c r="F264" s="2">
        <f t="shared" si="62"/>
        <v>164257608</v>
      </c>
      <c r="H264" s="2">
        <v>164257608</v>
      </c>
      <c r="I264" s="2">
        <v>1287592</v>
      </c>
      <c r="J264" s="2">
        <f t="shared" si="69"/>
        <v>165545200</v>
      </c>
      <c r="K264" s="1">
        <v>2.369</v>
      </c>
      <c r="L264" s="1">
        <f t="shared" si="63"/>
        <v>2.544166484350689</v>
      </c>
      <c r="M264" s="2">
        <v>107.9</v>
      </c>
      <c r="O264" s="2">
        <v>11449179</v>
      </c>
      <c r="P264" s="2">
        <v>0</v>
      </c>
      <c r="Q264" s="2">
        <f t="shared" si="70"/>
        <v>154096021</v>
      </c>
      <c r="R264" s="2">
        <v>444372.78</v>
      </c>
      <c r="T264" s="2">
        <v>159.85</v>
      </c>
      <c r="U264" s="2">
        <f t="shared" si="61"/>
        <v>444212.93000000005</v>
      </c>
      <c r="W264" s="2">
        <f t="shared" si="64"/>
        <v>444212.93000000005</v>
      </c>
      <c r="X264" s="2">
        <v>37345.17</v>
      </c>
      <c r="Y264" s="2">
        <v>0</v>
      </c>
      <c r="Z264" s="2">
        <v>46344.8</v>
      </c>
      <c r="AA264" s="2">
        <v>1990310</v>
      </c>
      <c r="AB264" s="2">
        <v>753519.42</v>
      </c>
      <c r="AC264" s="2">
        <v>0</v>
      </c>
      <c r="AD264" s="2">
        <v>615618</v>
      </c>
      <c r="AE264" s="2">
        <v>33109</v>
      </c>
      <c r="AF264" s="2">
        <f t="shared" si="65"/>
        <v>3920459.32</v>
      </c>
      <c r="AG264" s="2">
        <v>1528400</v>
      </c>
      <c r="AH264" s="2">
        <v>0</v>
      </c>
      <c r="AI264" s="2">
        <v>2107600</v>
      </c>
      <c r="AJ264" s="2">
        <v>3242000</v>
      </c>
      <c r="AK264" s="2">
        <v>290800</v>
      </c>
      <c r="AL264" s="2">
        <v>2406300</v>
      </c>
      <c r="AM264" s="2">
        <f t="shared" si="66"/>
        <v>9575100</v>
      </c>
      <c r="AN264" s="2">
        <v>170000</v>
      </c>
      <c r="AO264" s="2">
        <v>293278</v>
      </c>
      <c r="AP264" s="2">
        <v>50000</v>
      </c>
      <c r="AQ264" s="2">
        <f t="shared" si="67"/>
        <v>513278</v>
      </c>
      <c r="AR264" s="2">
        <v>3000</v>
      </c>
      <c r="AS264" s="2">
        <v>10250</v>
      </c>
      <c r="AT264" s="2">
        <f t="shared" si="68"/>
        <v>1128896</v>
      </c>
      <c r="BJ264" s="2">
        <f t="shared" si="60"/>
        <v>0</v>
      </c>
    </row>
    <row r="265" spans="1:62" ht="12.75">
      <c r="A265" s="28" t="s">
        <v>282</v>
      </c>
      <c r="B265" s="28" t="s">
        <v>963</v>
      </c>
      <c r="C265" s="28" t="s">
        <v>595</v>
      </c>
      <c r="D265" s="5">
        <v>134039060</v>
      </c>
      <c r="E265" s="5">
        <v>291774650</v>
      </c>
      <c r="F265" s="2">
        <f t="shared" si="62"/>
        <v>425813710</v>
      </c>
      <c r="H265" s="2">
        <v>425813710</v>
      </c>
      <c r="I265" s="2">
        <v>753165</v>
      </c>
      <c r="J265" s="2">
        <f t="shared" si="69"/>
        <v>426566875</v>
      </c>
      <c r="K265" s="1">
        <v>2.39</v>
      </c>
      <c r="L265" s="1">
        <f t="shared" si="63"/>
        <v>2.4105009738890826</v>
      </c>
      <c r="M265" s="2">
        <v>101.34</v>
      </c>
      <c r="O265" s="2">
        <v>3738950</v>
      </c>
      <c r="P265" s="2">
        <v>0</v>
      </c>
      <c r="Q265" s="2">
        <f t="shared" si="70"/>
        <v>422827925</v>
      </c>
      <c r="R265" s="2">
        <v>1219325.59</v>
      </c>
      <c r="T265" s="2">
        <v>1849.34</v>
      </c>
      <c r="U265" s="2">
        <f t="shared" si="61"/>
        <v>1217476.25</v>
      </c>
      <c r="W265" s="2">
        <f t="shared" si="64"/>
        <v>1217476.25</v>
      </c>
      <c r="X265" s="2">
        <v>102347.39</v>
      </c>
      <c r="Y265" s="2">
        <v>0</v>
      </c>
      <c r="Z265" s="2">
        <v>127015.26</v>
      </c>
      <c r="AA265" s="2">
        <v>4726300.5</v>
      </c>
      <c r="AB265" s="2">
        <v>2116670.11</v>
      </c>
      <c r="AC265" s="2">
        <v>0</v>
      </c>
      <c r="AD265" s="2">
        <v>1902461.74</v>
      </c>
      <c r="AE265" s="2">
        <v>0</v>
      </c>
      <c r="AF265" s="2">
        <f t="shared" si="65"/>
        <v>10192271.25</v>
      </c>
      <c r="AG265" s="2">
        <v>3110100</v>
      </c>
      <c r="AH265" s="2">
        <v>0</v>
      </c>
      <c r="AI265" s="2">
        <v>13834100</v>
      </c>
      <c r="AJ265" s="2">
        <v>4390700</v>
      </c>
      <c r="AK265" s="2">
        <v>311300</v>
      </c>
      <c r="AL265" s="2">
        <v>6805800</v>
      </c>
      <c r="AM265" s="2">
        <f t="shared" si="66"/>
        <v>28452000</v>
      </c>
      <c r="AN265" s="2">
        <v>550000</v>
      </c>
      <c r="AO265" s="2">
        <v>1046930.66</v>
      </c>
      <c r="AP265" s="2">
        <v>170000</v>
      </c>
      <c r="AQ265" s="2">
        <f t="shared" si="67"/>
        <v>1766930.6600000001</v>
      </c>
      <c r="AR265" s="2">
        <v>1250</v>
      </c>
      <c r="AS265" s="2">
        <v>17750</v>
      </c>
      <c r="AT265" s="2">
        <f t="shared" si="68"/>
        <v>3669392.4000000004</v>
      </c>
      <c r="BJ265" s="2">
        <f t="shared" si="60"/>
        <v>0</v>
      </c>
    </row>
    <row r="266" spans="1:62" ht="12.75">
      <c r="A266" s="28" t="s">
        <v>283</v>
      </c>
      <c r="B266" s="28" t="s">
        <v>964</v>
      </c>
      <c r="C266" s="28" t="s">
        <v>595</v>
      </c>
      <c r="D266" s="5">
        <v>815551816</v>
      </c>
      <c r="E266" s="5">
        <v>1776633500</v>
      </c>
      <c r="F266" s="2">
        <f t="shared" si="62"/>
        <v>2592185316</v>
      </c>
      <c r="H266" s="2">
        <v>2592185316</v>
      </c>
      <c r="I266" s="2">
        <v>13462227</v>
      </c>
      <c r="J266" s="2">
        <f t="shared" si="69"/>
        <v>2605647543</v>
      </c>
      <c r="K266" s="1">
        <v>1.997</v>
      </c>
      <c r="L266" s="1">
        <f t="shared" si="63"/>
        <v>2.03735582022688</v>
      </c>
      <c r="M266" s="2">
        <v>102.26</v>
      </c>
      <c r="O266" s="2">
        <v>52105326</v>
      </c>
      <c r="P266" s="2">
        <v>0</v>
      </c>
      <c r="Q266" s="2">
        <f t="shared" si="70"/>
        <v>2553542217</v>
      </c>
      <c r="R266" s="2">
        <v>7363750.56</v>
      </c>
      <c r="T266" s="2">
        <v>8878.65</v>
      </c>
      <c r="U266" s="2">
        <f t="shared" si="61"/>
        <v>7354871.909999999</v>
      </c>
      <c r="W266" s="2">
        <f t="shared" si="64"/>
        <v>7354871.909999999</v>
      </c>
      <c r="X266" s="2">
        <v>618306.18</v>
      </c>
      <c r="Y266" s="2">
        <v>0</v>
      </c>
      <c r="Z266" s="2">
        <v>767306.7</v>
      </c>
      <c r="AA266" s="2">
        <v>24134225</v>
      </c>
      <c r="AB266" s="2">
        <v>13842723.18</v>
      </c>
      <c r="AC266" s="2">
        <v>0</v>
      </c>
      <c r="AD266" s="2">
        <v>4785796.34</v>
      </c>
      <c r="AE266" s="2">
        <v>521511.67</v>
      </c>
      <c r="AF266" s="2">
        <f t="shared" si="65"/>
        <v>52024740.980000004</v>
      </c>
      <c r="AG266" s="2">
        <v>71715024</v>
      </c>
      <c r="AH266" s="2">
        <v>0</v>
      </c>
      <c r="AI266" s="2">
        <v>191328396</v>
      </c>
      <c r="AJ266" s="2">
        <v>22236185</v>
      </c>
      <c r="AK266" s="2">
        <v>783800</v>
      </c>
      <c r="AL266" s="2">
        <v>14546800</v>
      </c>
      <c r="AM266" s="2">
        <f t="shared" si="66"/>
        <v>300610205</v>
      </c>
      <c r="AN266" s="2">
        <v>3224700</v>
      </c>
      <c r="AO266" s="2">
        <v>3467193.87</v>
      </c>
      <c r="AP266" s="2">
        <v>410000</v>
      </c>
      <c r="AQ266" s="2">
        <f t="shared" si="67"/>
        <v>7101893.87</v>
      </c>
      <c r="AR266" s="2">
        <v>6250</v>
      </c>
      <c r="AS266" s="2">
        <v>91500</v>
      </c>
      <c r="AT266" s="2">
        <f t="shared" si="68"/>
        <v>11887690.21</v>
      </c>
      <c r="BJ266" s="2">
        <f t="shared" si="60"/>
        <v>0</v>
      </c>
    </row>
    <row r="267" spans="1:62" ht="12.75">
      <c r="A267" s="28" t="s">
        <v>284</v>
      </c>
      <c r="B267" s="28" t="s">
        <v>965</v>
      </c>
      <c r="C267" s="28" t="s">
        <v>595</v>
      </c>
      <c r="D267" s="5">
        <v>355714720</v>
      </c>
      <c r="E267" s="5">
        <v>547416700</v>
      </c>
      <c r="F267" s="2">
        <f t="shared" si="62"/>
        <v>903131420</v>
      </c>
      <c r="H267" s="2">
        <v>903131420</v>
      </c>
      <c r="I267" s="2">
        <v>1400921</v>
      </c>
      <c r="J267" s="2">
        <f t="shared" si="69"/>
        <v>904532341</v>
      </c>
      <c r="K267" s="1">
        <v>2.06</v>
      </c>
      <c r="L267" s="1">
        <f t="shared" si="63"/>
        <v>1.848612827836573</v>
      </c>
      <c r="M267" s="2">
        <v>90.1</v>
      </c>
      <c r="O267" s="2">
        <v>0</v>
      </c>
      <c r="P267" s="2">
        <v>103300455</v>
      </c>
      <c r="Q267" s="2">
        <f t="shared" si="70"/>
        <v>1007832796</v>
      </c>
      <c r="R267" s="2">
        <v>2906327.24</v>
      </c>
      <c r="T267" s="2">
        <v>3856.78</v>
      </c>
      <c r="U267" s="2">
        <f t="shared" si="61"/>
        <v>2902470.4600000004</v>
      </c>
      <c r="W267" s="2">
        <f t="shared" si="64"/>
        <v>2902470.4600000004</v>
      </c>
      <c r="X267" s="2">
        <v>243998.17</v>
      </c>
      <c r="Y267" s="2">
        <v>0</v>
      </c>
      <c r="Z267" s="2">
        <v>302794.1</v>
      </c>
      <c r="AA267" s="2">
        <v>7282261</v>
      </c>
      <c r="AB267" s="2">
        <v>5256928.85</v>
      </c>
      <c r="AC267" s="2">
        <v>0</v>
      </c>
      <c r="AD267" s="2">
        <v>2099851.77</v>
      </c>
      <c r="AE267" s="2">
        <v>542622</v>
      </c>
      <c r="AF267" s="2">
        <f t="shared" si="65"/>
        <v>18630926.35</v>
      </c>
      <c r="AG267" s="2">
        <v>3996300</v>
      </c>
      <c r="AH267" s="2">
        <v>0</v>
      </c>
      <c r="AI267" s="2">
        <v>14990200</v>
      </c>
      <c r="AJ267" s="2">
        <v>4502400</v>
      </c>
      <c r="AK267" s="2">
        <v>1615800</v>
      </c>
      <c r="AL267" s="2">
        <v>8785300</v>
      </c>
      <c r="AM267" s="2">
        <f t="shared" si="66"/>
        <v>33890000</v>
      </c>
      <c r="AN267" s="2">
        <v>658000</v>
      </c>
      <c r="AO267" s="2">
        <v>807753.02</v>
      </c>
      <c r="AP267" s="2">
        <v>207093.49</v>
      </c>
      <c r="AQ267" s="2">
        <f t="shared" si="67"/>
        <v>1672846.51</v>
      </c>
      <c r="AR267" s="2">
        <v>7000</v>
      </c>
      <c r="AS267" s="2">
        <v>45750</v>
      </c>
      <c r="AT267" s="2">
        <f t="shared" si="68"/>
        <v>3772698.2800000003</v>
      </c>
      <c r="BJ267" s="2">
        <f t="shared" si="60"/>
        <v>0</v>
      </c>
    </row>
    <row r="268" spans="1:62" ht="12.75">
      <c r="A268" s="28" t="s">
        <v>285</v>
      </c>
      <c r="B268" s="28" t="s">
        <v>966</v>
      </c>
      <c r="C268" s="28" t="s">
        <v>595</v>
      </c>
      <c r="D268" s="5">
        <v>354968920</v>
      </c>
      <c r="E268" s="5">
        <v>429600361</v>
      </c>
      <c r="F268" s="2">
        <f t="shared" si="62"/>
        <v>784569281</v>
      </c>
      <c r="H268" s="2">
        <v>784569281</v>
      </c>
      <c r="I268" s="2">
        <v>1261509</v>
      </c>
      <c r="J268" s="2">
        <f t="shared" si="69"/>
        <v>785830790</v>
      </c>
      <c r="K268" s="1">
        <v>1.817</v>
      </c>
      <c r="L268" s="1">
        <f t="shared" si="63"/>
        <v>1.7578944032126125</v>
      </c>
      <c r="M268" s="2">
        <v>97.22</v>
      </c>
      <c r="O268" s="2">
        <v>0</v>
      </c>
      <c r="P268" s="2">
        <v>26037356</v>
      </c>
      <c r="Q268" s="2">
        <f t="shared" si="70"/>
        <v>811868146</v>
      </c>
      <c r="R268" s="2">
        <v>2341216.24</v>
      </c>
      <c r="T268" s="2">
        <v>1739.13</v>
      </c>
      <c r="U268" s="2">
        <f t="shared" si="61"/>
        <v>2339477.1100000003</v>
      </c>
      <c r="W268" s="2">
        <f t="shared" si="64"/>
        <v>2339477.1100000003</v>
      </c>
      <c r="X268" s="2">
        <v>196680.25</v>
      </c>
      <c r="Y268" s="2">
        <v>0</v>
      </c>
      <c r="Z268" s="2">
        <v>244069.88</v>
      </c>
      <c r="AA268" s="2">
        <v>6322072</v>
      </c>
      <c r="AB268" s="2">
        <v>3681970.71</v>
      </c>
      <c r="AC268" s="2">
        <v>0</v>
      </c>
      <c r="AD268" s="2">
        <v>1171379.75</v>
      </c>
      <c r="AE268" s="2">
        <v>316135</v>
      </c>
      <c r="AF268" s="2">
        <f t="shared" si="65"/>
        <v>14271784.7</v>
      </c>
      <c r="AG268" s="2">
        <v>6217972</v>
      </c>
      <c r="AH268" s="2">
        <v>0</v>
      </c>
      <c r="AI268" s="2">
        <v>11541112</v>
      </c>
      <c r="AJ268" s="2">
        <v>4672200</v>
      </c>
      <c r="AK268" s="2">
        <v>1035700</v>
      </c>
      <c r="AL268" s="2">
        <v>17159700</v>
      </c>
      <c r="AM268" s="2">
        <f t="shared" si="66"/>
        <v>40626684</v>
      </c>
      <c r="AN268" s="2">
        <v>375000</v>
      </c>
      <c r="AO268" s="2">
        <v>1077835.05</v>
      </c>
      <c r="AP268" s="2">
        <v>225000</v>
      </c>
      <c r="AQ268" s="2">
        <f t="shared" si="67"/>
        <v>1677835.05</v>
      </c>
      <c r="AR268" s="2">
        <v>4500</v>
      </c>
      <c r="AS268" s="2">
        <v>40500</v>
      </c>
      <c r="AT268" s="2">
        <f t="shared" si="68"/>
        <v>2849214.8</v>
      </c>
      <c r="BJ268" s="2">
        <f t="shared" si="60"/>
        <v>0</v>
      </c>
    </row>
    <row r="269" spans="1:62" ht="12.75">
      <c r="A269" s="28" t="s">
        <v>286</v>
      </c>
      <c r="B269" s="28" t="s">
        <v>967</v>
      </c>
      <c r="C269" s="28" t="s">
        <v>595</v>
      </c>
      <c r="D269" s="5">
        <v>200851500</v>
      </c>
      <c r="E269" s="5">
        <v>334609000</v>
      </c>
      <c r="F269" s="2">
        <f t="shared" si="62"/>
        <v>535460500</v>
      </c>
      <c r="G269" s="2">
        <v>11227900</v>
      </c>
      <c r="H269" s="2">
        <v>524232600</v>
      </c>
      <c r="I269" s="2">
        <v>6245384</v>
      </c>
      <c r="J269" s="2">
        <f t="shared" si="69"/>
        <v>530477984</v>
      </c>
      <c r="K269" s="1">
        <v>2.273</v>
      </c>
      <c r="L269" s="1">
        <f t="shared" si="63"/>
        <v>2.071481901553541</v>
      </c>
      <c r="M269" s="2">
        <v>91.86</v>
      </c>
      <c r="O269" s="2">
        <v>0</v>
      </c>
      <c r="P269" s="2">
        <v>51595871</v>
      </c>
      <c r="Q269" s="2">
        <f t="shared" si="70"/>
        <v>582073855</v>
      </c>
      <c r="R269" s="2">
        <v>1678549.37</v>
      </c>
      <c r="T269" s="2">
        <v>2328.35</v>
      </c>
      <c r="U269" s="2">
        <f t="shared" si="61"/>
        <v>1676221.02</v>
      </c>
      <c r="W269" s="2">
        <f t="shared" si="64"/>
        <v>1676221.02</v>
      </c>
      <c r="X269" s="2">
        <v>0</v>
      </c>
      <c r="Y269" s="2">
        <v>0</v>
      </c>
      <c r="Z269" s="2">
        <v>174869.22</v>
      </c>
      <c r="AA269" s="2">
        <v>4965182.35</v>
      </c>
      <c r="AB269" s="2">
        <v>2541550.97</v>
      </c>
      <c r="AC269" s="2">
        <v>0</v>
      </c>
      <c r="AD269" s="2">
        <v>2699731</v>
      </c>
      <c r="AE269" s="2">
        <v>0</v>
      </c>
      <c r="AF269" s="2">
        <f t="shared" si="65"/>
        <v>12057554.56</v>
      </c>
      <c r="AG269" s="2">
        <v>7045600</v>
      </c>
      <c r="AH269" s="2">
        <v>0</v>
      </c>
      <c r="AI269" s="2">
        <v>40530800</v>
      </c>
      <c r="AJ269" s="2">
        <v>15276900</v>
      </c>
      <c r="AK269" s="2">
        <v>1781200</v>
      </c>
      <c r="AL269" s="2">
        <v>6132100</v>
      </c>
      <c r="AM269" s="2">
        <f t="shared" si="66"/>
        <v>70766600</v>
      </c>
      <c r="AN269" s="2">
        <v>760000</v>
      </c>
      <c r="AO269" s="2">
        <v>1381169</v>
      </c>
      <c r="AP269" s="2">
        <v>275000</v>
      </c>
      <c r="AQ269" s="2">
        <f t="shared" si="67"/>
        <v>2416169</v>
      </c>
      <c r="AR269" s="2">
        <v>5250</v>
      </c>
      <c r="AS269" s="2">
        <v>21000</v>
      </c>
      <c r="AT269" s="2">
        <f t="shared" si="68"/>
        <v>5115900</v>
      </c>
      <c r="BC269" s="2">
        <v>293800</v>
      </c>
      <c r="BI269" s="2">
        <v>10934100</v>
      </c>
      <c r="BJ269" s="2">
        <f t="shared" si="60"/>
        <v>11227900</v>
      </c>
    </row>
    <row r="270" spans="1:62" ht="12.75">
      <c r="A270" s="28" t="s">
        <v>287</v>
      </c>
      <c r="B270" s="28" t="s">
        <v>929</v>
      </c>
      <c r="C270" s="28" t="s">
        <v>595</v>
      </c>
      <c r="D270" s="5">
        <v>227222600</v>
      </c>
      <c r="E270" s="5">
        <v>326646100</v>
      </c>
      <c r="F270" s="2">
        <f t="shared" si="62"/>
        <v>553868700</v>
      </c>
      <c r="H270" s="2">
        <v>553868700</v>
      </c>
      <c r="I270" s="2">
        <v>2142266</v>
      </c>
      <c r="J270" s="2">
        <f t="shared" si="69"/>
        <v>556010966</v>
      </c>
      <c r="K270" s="1">
        <v>2.207</v>
      </c>
      <c r="L270" s="1">
        <f t="shared" si="63"/>
        <v>2.0091687418624837</v>
      </c>
      <c r="M270" s="2">
        <v>91.46</v>
      </c>
      <c r="O270" s="2">
        <v>0</v>
      </c>
      <c r="P270" s="2">
        <v>54473993</v>
      </c>
      <c r="Q270" s="2">
        <f t="shared" si="70"/>
        <v>610484959</v>
      </c>
      <c r="R270" s="2">
        <v>1760479.59</v>
      </c>
      <c r="T270" s="2">
        <v>137.94</v>
      </c>
      <c r="U270" s="2">
        <f t="shared" si="61"/>
        <v>1760341.6500000001</v>
      </c>
      <c r="W270" s="2">
        <f t="shared" si="64"/>
        <v>1760341.6500000001</v>
      </c>
      <c r="X270" s="2">
        <v>147995.64</v>
      </c>
      <c r="Y270" s="2">
        <v>0</v>
      </c>
      <c r="Z270" s="2">
        <v>183658.55</v>
      </c>
      <c r="AA270" s="2">
        <v>5177442.38</v>
      </c>
      <c r="AB270" s="2">
        <v>3278234.75</v>
      </c>
      <c r="AC270" s="2">
        <v>0</v>
      </c>
      <c r="AD270" s="2">
        <v>1440000</v>
      </c>
      <c r="AE270" s="2">
        <v>278000</v>
      </c>
      <c r="AF270" s="2">
        <f t="shared" si="65"/>
        <v>12265672.969999999</v>
      </c>
      <c r="AG270" s="2">
        <v>4746500</v>
      </c>
      <c r="AH270" s="2">
        <v>0</v>
      </c>
      <c r="AI270" s="2">
        <v>9624800</v>
      </c>
      <c r="AJ270" s="2">
        <v>11023900</v>
      </c>
      <c r="AK270" s="2">
        <v>450600</v>
      </c>
      <c r="AL270" s="2">
        <v>2888000</v>
      </c>
      <c r="AM270" s="2">
        <f t="shared" si="66"/>
        <v>28733800</v>
      </c>
      <c r="AN270" s="2">
        <v>1018000</v>
      </c>
      <c r="AO270" s="2">
        <v>735802.36</v>
      </c>
      <c r="AP270" s="2">
        <v>125964.93</v>
      </c>
      <c r="AQ270" s="2">
        <f t="shared" si="67"/>
        <v>1879767.2899999998</v>
      </c>
      <c r="AR270" s="2">
        <v>2500</v>
      </c>
      <c r="AS270" s="2">
        <v>25000</v>
      </c>
      <c r="AT270" s="2">
        <f t="shared" si="68"/>
        <v>3319767.29</v>
      </c>
      <c r="BJ270" s="2">
        <f t="shared" si="60"/>
        <v>0</v>
      </c>
    </row>
    <row r="271" spans="1:62" ht="12.75">
      <c r="A271" s="28" t="s">
        <v>288</v>
      </c>
      <c r="B271" s="28" t="s">
        <v>968</v>
      </c>
      <c r="C271" s="28" t="s">
        <v>595</v>
      </c>
      <c r="D271" s="5">
        <v>65092700</v>
      </c>
      <c r="E271" s="5">
        <v>84341250</v>
      </c>
      <c r="F271" s="2">
        <f t="shared" si="62"/>
        <v>149433950</v>
      </c>
      <c r="H271" s="2">
        <v>149433950</v>
      </c>
      <c r="I271" s="2">
        <v>1130900</v>
      </c>
      <c r="J271" s="2">
        <f t="shared" si="69"/>
        <v>150564850</v>
      </c>
      <c r="K271" s="1">
        <v>2.599</v>
      </c>
      <c r="L271" s="1">
        <f t="shared" si="63"/>
        <v>2.1258292715992306</v>
      </c>
      <c r="M271" s="2">
        <v>82.7</v>
      </c>
      <c r="O271" s="2">
        <v>0</v>
      </c>
      <c r="P271" s="2">
        <v>33511905</v>
      </c>
      <c r="Q271" s="2">
        <f t="shared" si="70"/>
        <v>184076755</v>
      </c>
      <c r="R271" s="2">
        <v>530829.41</v>
      </c>
      <c r="T271" s="2">
        <v>0</v>
      </c>
      <c r="U271" s="2">
        <f t="shared" si="61"/>
        <v>530829.41</v>
      </c>
      <c r="W271" s="2">
        <f t="shared" si="64"/>
        <v>530829.41</v>
      </c>
      <c r="X271" s="2">
        <v>44628.18</v>
      </c>
      <c r="Y271" s="2">
        <v>0</v>
      </c>
      <c r="Z271" s="2">
        <v>55382.2</v>
      </c>
      <c r="AA271" s="2">
        <v>1685803</v>
      </c>
      <c r="AB271" s="2">
        <v>749211.92</v>
      </c>
      <c r="AC271" s="2">
        <v>0</v>
      </c>
      <c r="AD271" s="2">
        <v>847302.83</v>
      </c>
      <c r="AE271" s="2">
        <v>0</v>
      </c>
      <c r="AF271" s="2">
        <f t="shared" si="65"/>
        <v>3913157.54</v>
      </c>
      <c r="AG271" s="2">
        <v>2832500</v>
      </c>
      <c r="AH271" s="2">
        <v>0</v>
      </c>
      <c r="AI271" s="2">
        <v>5490700</v>
      </c>
      <c r="AJ271" s="2">
        <v>3141400</v>
      </c>
      <c r="AK271" s="2">
        <v>360400</v>
      </c>
      <c r="AL271" s="2">
        <v>1198400</v>
      </c>
      <c r="AM271" s="2">
        <f t="shared" si="66"/>
        <v>13023400</v>
      </c>
      <c r="AN271" s="2">
        <v>240000</v>
      </c>
      <c r="AO271" s="2">
        <v>718219.49</v>
      </c>
      <c r="AP271" s="2">
        <v>112000</v>
      </c>
      <c r="AQ271" s="2">
        <f t="shared" si="67"/>
        <v>1070219.49</v>
      </c>
      <c r="AR271" s="2">
        <v>3000</v>
      </c>
      <c r="AS271" s="2">
        <v>12000</v>
      </c>
      <c r="AT271" s="2">
        <f t="shared" si="68"/>
        <v>1917522.3199999998</v>
      </c>
      <c r="BJ271" s="2">
        <f t="shared" si="60"/>
        <v>0</v>
      </c>
    </row>
    <row r="272" spans="1:62" ht="12.75">
      <c r="A272" s="28" t="s">
        <v>289</v>
      </c>
      <c r="B272" s="28" t="s">
        <v>969</v>
      </c>
      <c r="C272" s="28" t="s">
        <v>595</v>
      </c>
      <c r="D272" s="5">
        <v>40034640</v>
      </c>
      <c r="E272" s="5">
        <v>99216800</v>
      </c>
      <c r="F272" s="2">
        <f t="shared" si="62"/>
        <v>139251440</v>
      </c>
      <c r="H272" s="2">
        <v>139251440</v>
      </c>
      <c r="I272" s="2">
        <v>251474</v>
      </c>
      <c r="J272" s="2">
        <f t="shared" si="69"/>
        <v>139502914</v>
      </c>
      <c r="K272" s="1">
        <v>2.825</v>
      </c>
      <c r="L272" s="1">
        <f t="shared" si="63"/>
        <v>1.9812752566271172</v>
      </c>
      <c r="M272" s="2">
        <v>70.23</v>
      </c>
      <c r="O272" s="2">
        <v>0</v>
      </c>
      <c r="P272" s="2">
        <v>59356527</v>
      </c>
      <c r="Q272" s="2">
        <f t="shared" si="70"/>
        <v>198859441</v>
      </c>
      <c r="R272" s="2">
        <v>573458.82</v>
      </c>
      <c r="T272" s="2">
        <v>14.35</v>
      </c>
      <c r="U272" s="2">
        <f t="shared" si="61"/>
        <v>573444.47</v>
      </c>
      <c r="W272" s="2">
        <f t="shared" si="64"/>
        <v>573444.47</v>
      </c>
      <c r="X272" s="2">
        <v>48210.88</v>
      </c>
      <c r="Y272" s="2">
        <v>0</v>
      </c>
      <c r="Z272" s="2">
        <v>59828.21</v>
      </c>
      <c r="AA272" s="2">
        <v>1516233</v>
      </c>
      <c r="AB272" s="2">
        <v>1095583.34</v>
      </c>
      <c r="AC272" s="2">
        <v>0</v>
      </c>
      <c r="AD272" s="2">
        <v>632553</v>
      </c>
      <c r="AE272" s="2">
        <v>14100</v>
      </c>
      <c r="AF272" s="2">
        <f t="shared" si="65"/>
        <v>3939952.9000000004</v>
      </c>
      <c r="AG272" s="2">
        <v>0</v>
      </c>
      <c r="AH272" s="2">
        <v>0</v>
      </c>
      <c r="AI272" s="2">
        <v>2350342</v>
      </c>
      <c r="AJ272" s="2">
        <v>554200</v>
      </c>
      <c r="AK272" s="2">
        <v>124500</v>
      </c>
      <c r="AL272" s="2">
        <v>2591100</v>
      </c>
      <c r="AM272" s="2">
        <f t="shared" si="66"/>
        <v>5620142</v>
      </c>
      <c r="AN272" s="2">
        <v>210000</v>
      </c>
      <c r="AO272" s="2">
        <v>343550.95</v>
      </c>
      <c r="AP272" s="2">
        <v>53454.3</v>
      </c>
      <c r="AQ272" s="2">
        <f t="shared" si="67"/>
        <v>607005.25</v>
      </c>
      <c r="AR272" s="2">
        <v>1750</v>
      </c>
      <c r="AS272" s="2">
        <v>8750</v>
      </c>
      <c r="AT272" s="2">
        <f t="shared" si="68"/>
        <v>1239558.25</v>
      </c>
      <c r="BJ272" s="2">
        <f t="shared" si="60"/>
        <v>0</v>
      </c>
    </row>
    <row r="273" spans="1:62" ht="12.75">
      <c r="A273" s="28" t="s">
        <v>290</v>
      </c>
      <c r="B273" s="28" t="s">
        <v>970</v>
      </c>
      <c r="C273" s="28" t="s">
        <v>595</v>
      </c>
      <c r="D273" s="5">
        <v>53736400</v>
      </c>
      <c r="E273" s="5">
        <v>96925835</v>
      </c>
      <c r="F273" s="2">
        <f t="shared" si="62"/>
        <v>150662235</v>
      </c>
      <c r="H273" s="2">
        <v>150662235</v>
      </c>
      <c r="I273" s="2">
        <v>998328</v>
      </c>
      <c r="J273" s="2">
        <f t="shared" si="69"/>
        <v>151660563</v>
      </c>
      <c r="K273" s="1">
        <v>2.291</v>
      </c>
      <c r="L273" s="1">
        <f t="shared" si="63"/>
        <v>2.315600557598104</v>
      </c>
      <c r="M273" s="2">
        <v>101.34</v>
      </c>
      <c r="O273" s="2">
        <v>1652162</v>
      </c>
      <c r="P273" s="2">
        <v>0</v>
      </c>
      <c r="Q273" s="2">
        <f t="shared" si="70"/>
        <v>150008401</v>
      </c>
      <c r="R273" s="2">
        <v>432585.15</v>
      </c>
      <c r="T273" s="2">
        <v>267.15</v>
      </c>
      <c r="U273" s="2">
        <f t="shared" si="61"/>
        <v>432318</v>
      </c>
      <c r="W273" s="2">
        <f t="shared" si="64"/>
        <v>432318</v>
      </c>
      <c r="X273" s="2">
        <v>36344.93</v>
      </c>
      <c r="Y273" s="2">
        <v>0</v>
      </c>
      <c r="Z273" s="2">
        <v>45102.97</v>
      </c>
      <c r="AA273" s="2">
        <v>1696788</v>
      </c>
      <c r="AB273" s="2">
        <v>792915.35</v>
      </c>
      <c r="AC273" s="2">
        <v>0</v>
      </c>
      <c r="AD273" s="2">
        <v>470126.12</v>
      </c>
      <c r="AE273" s="2">
        <v>0</v>
      </c>
      <c r="AF273" s="2">
        <f t="shared" si="65"/>
        <v>3473595.37</v>
      </c>
      <c r="AG273" s="2">
        <v>4002100</v>
      </c>
      <c r="AH273" s="2">
        <v>0</v>
      </c>
      <c r="AI273" s="2">
        <v>2466200</v>
      </c>
      <c r="AJ273" s="2">
        <v>1551000</v>
      </c>
      <c r="AK273" s="2">
        <v>348800</v>
      </c>
      <c r="AL273" s="2">
        <v>3704500</v>
      </c>
      <c r="AM273" s="2">
        <f t="shared" si="66"/>
        <v>12072600</v>
      </c>
      <c r="AN273" s="2">
        <v>325000</v>
      </c>
      <c r="AO273" s="2">
        <v>245172</v>
      </c>
      <c r="AP273" s="2">
        <v>110000</v>
      </c>
      <c r="AQ273" s="2">
        <f t="shared" si="67"/>
        <v>680172</v>
      </c>
      <c r="AR273" s="2">
        <v>1250</v>
      </c>
      <c r="AS273" s="2">
        <v>9000</v>
      </c>
      <c r="AT273" s="2">
        <f t="shared" si="68"/>
        <v>1150298.12</v>
      </c>
      <c r="BJ273" s="2">
        <f t="shared" si="60"/>
        <v>0</v>
      </c>
    </row>
    <row r="274" spans="1:62" ht="12.75">
      <c r="A274" s="28" t="s">
        <v>291</v>
      </c>
      <c r="B274" s="28" t="s">
        <v>971</v>
      </c>
      <c r="C274" s="28" t="s">
        <v>595</v>
      </c>
      <c r="D274" s="5">
        <v>171917800</v>
      </c>
      <c r="E274" s="5">
        <v>206364800</v>
      </c>
      <c r="F274" s="2">
        <f t="shared" si="62"/>
        <v>378282600</v>
      </c>
      <c r="G274" s="2">
        <v>188200</v>
      </c>
      <c r="H274" s="2">
        <v>378094400</v>
      </c>
      <c r="I274" s="2">
        <v>904211</v>
      </c>
      <c r="J274" s="2">
        <f t="shared" si="69"/>
        <v>378998611</v>
      </c>
      <c r="K274" s="1">
        <v>3.062</v>
      </c>
      <c r="L274" s="1">
        <f t="shared" si="63"/>
        <v>2.7015502252932775</v>
      </c>
      <c r="M274" s="2">
        <v>88.88</v>
      </c>
      <c r="O274" s="2">
        <v>0</v>
      </c>
      <c r="P274" s="2">
        <v>50524635</v>
      </c>
      <c r="Q274" s="2">
        <f t="shared" si="70"/>
        <v>429523246</v>
      </c>
      <c r="R274" s="2">
        <v>1238633.15</v>
      </c>
      <c r="T274" s="2">
        <v>1405.64</v>
      </c>
      <c r="U274" s="2">
        <f t="shared" si="61"/>
        <v>1237227.51</v>
      </c>
      <c r="W274" s="2">
        <f t="shared" si="64"/>
        <v>1237227.51</v>
      </c>
      <c r="X274" s="2">
        <v>104012.8</v>
      </c>
      <c r="Y274" s="2">
        <v>0</v>
      </c>
      <c r="Z274" s="2">
        <v>129075.59</v>
      </c>
      <c r="AA274" s="2">
        <v>5230947</v>
      </c>
      <c r="AB274" s="2">
        <v>1930639.78</v>
      </c>
      <c r="AC274" s="2">
        <v>0</v>
      </c>
      <c r="AD274" s="2">
        <v>2971883.54</v>
      </c>
      <c r="AE274" s="2">
        <v>0</v>
      </c>
      <c r="AF274" s="2">
        <f t="shared" si="65"/>
        <v>11603786.219999999</v>
      </c>
      <c r="AG274" s="2">
        <v>6181500</v>
      </c>
      <c r="AH274" s="2">
        <v>0</v>
      </c>
      <c r="AI274" s="2">
        <v>23413900</v>
      </c>
      <c r="AJ274" s="2">
        <v>4206700</v>
      </c>
      <c r="AK274" s="2">
        <v>0</v>
      </c>
      <c r="AL274" s="2">
        <v>275800</v>
      </c>
      <c r="AM274" s="2">
        <f t="shared" si="66"/>
        <v>34077900</v>
      </c>
      <c r="AN274" s="2">
        <v>582000</v>
      </c>
      <c r="AO274" s="2">
        <v>2603880.8</v>
      </c>
      <c r="AP274" s="2">
        <v>162409</v>
      </c>
      <c r="AQ274" s="2">
        <f t="shared" si="67"/>
        <v>3348289.8</v>
      </c>
      <c r="AR274" s="2">
        <v>4750</v>
      </c>
      <c r="AS274" s="2">
        <v>24500</v>
      </c>
      <c r="AT274" s="2">
        <f t="shared" si="68"/>
        <v>6320173.34</v>
      </c>
      <c r="BC274" s="2">
        <v>188200</v>
      </c>
      <c r="BJ274" s="2">
        <f t="shared" si="60"/>
        <v>188200</v>
      </c>
    </row>
    <row r="275" spans="1:62" ht="12.75">
      <c r="A275" s="28" t="s">
        <v>292</v>
      </c>
      <c r="B275" s="28" t="s">
        <v>972</v>
      </c>
      <c r="C275" s="28" t="s">
        <v>595</v>
      </c>
      <c r="D275" s="5">
        <v>267831600</v>
      </c>
      <c r="E275" s="5">
        <v>500612700</v>
      </c>
      <c r="F275" s="2">
        <f t="shared" si="62"/>
        <v>768444300</v>
      </c>
      <c r="H275" s="2">
        <v>768444300</v>
      </c>
      <c r="I275" s="2">
        <v>1952899</v>
      </c>
      <c r="J275" s="2">
        <f t="shared" si="69"/>
        <v>770397199</v>
      </c>
      <c r="K275" s="1">
        <v>1.915</v>
      </c>
      <c r="L275" s="1">
        <f t="shared" si="63"/>
        <v>1.7693448142224677</v>
      </c>
      <c r="M275" s="2">
        <v>92.75</v>
      </c>
      <c r="O275" s="2">
        <v>0</v>
      </c>
      <c r="P275" s="2">
        <v>63147650</v>
      </c>
      <c r="Q275" s="2">
        <f t="shared" si="70"/>
        <v>833544849</v>
      </c>
      <c r="R275" s="2">
        <v>2403726.21</v>
      </c>
      <c r="T275" s="2">
        <v>10561.56</v>
      </c>
      <c r="U275" s="2">
        <f t="shared" si="61"/>
        <v>2393164.65</v>
      </c>
      <c r="W275" s="2">
        <f t="shared" si="64"/>
        <v>2393164.65</v>
      </c>
      <c r="X275" s="2">
        <v>201170.44</v>
      </c>
      <c r="Y275" s="2">
        <v>0</v>
      </c>
      <c r="Z275" s="2">
        <v>249663.54</v>
      </c>
      <c r="AA275" s="2">
        <v>8077069</v>
      </c>
      <c r="AB275" s="2">
        <v>3827214.93</v>
      </c>
      <c r="AC275" s="2">
        <v>0</v>
      </c>
      <c r="AD275" s="2">
        <v>0</v>
      </c>
      <c r="AE275" s="2">
        <v>0</v>
      </c>
      <c r="AF275" s="2">
        <f t="shared" si="65"/>
        <v>14748282.559999999</v>
      </c>
      <c r="AG275" s="2">
        <v>8428500</v>
      </c>
      <c r="AH275" s="2">
        <v>0</v>
      </c>
      <c r="AI275" s="2">
        <v>22407900</v>
      </c>
      <c r="AJ275" s="2">
        <v>5893000</v>
      </c>
      <c r="AK275" s="2">
        <v>0</v>
      </c>
      <c r="AL275" s="2">
        <v>1719200</v>
      </c>
      <c r="AM275" s="2">
        <f t="shared" si="66"/>
        <v>38448600</v>
      </c>
      <c r="AN275" s="2">
        <v>1700000</v>
      </c>
      <c r="AO275" s="2">
        <v>3318101.84</v>
      </c>
      <c r="AP275" s="2">
        <v>195661.25</v>
      </c>
      <c r="AQ275" s="2">
        <f t="shared" si="67"/>
        <v>5213763.09</v>
      </c>
      <c r="AR275" s="2">
        <v>11750</v>
      </c>
      <c r="AS275" s="2">
        <v>71750</v>
      </c>
      <c r="AT275" s="2">
        <f t="shared" si="68"/>
        <v>5213763.09</v>
      </c>
      <c r="BJ275" s="2">
        <f t="shared" si="60"/>
        <v>0</v>
      </c>
    </row>
    <row r="276" spans="1:62" ht="12.75">
      <c r="A276" s="28" t="s">
        <v>293</v>
      </c>
      <c r="B276" s="28" t="s">
        <v>973</v>
      </c>
      <c r="C276" s="28" t="s">
        <v>595</v>
      </c>
      <c r="D276" s="5">
        <v>339601400</v>
      </c>
      <c r="E276" s="5">
        <v>365306600</v>
      </c>
      <c r="F276" s="2">
        <f t="shared" si="62"/>
        <v>704908000</v>
      </c>
      <c r="H276" s="2">
        <v>704908000</v>
      </c>
      <c r="I276" s="2">
        <v>1359500</v>
      </c>
      <c r="J276" s="2">
        <f t="shared" si="69"/>
        <v>706267500</v>
      </c>
      <c r="K276" s="1">
        <v>1.694</v>
      </c>
      <c r="L276" s="1">
        <f t="shared" si="63"/>
        <v>1.6906998748968463</v>
      </c>
      <c r="M276" s="2">
        <v>100.31</v>
      </c>
      <c r="O276" s="2">
        <v>0</v>
      </c>
      <c r="P276" s="2">
        <v>1152715</v>
      </c>
      <c r="Q276" s="2">
        <f t="shared" si="70"/>
        <v>707420215</v>
      </c>
      <c r="R276" s="2">
        <v>2040015.62</v>
      </c>
      <c r="T276" s="2">
        <v>7106.78</v>
      </c>
      <c r="U276" s="2">
        <f t="shared" si="61"/>
        <v>2032908.84</v>
      </c>
      <c r="W276" s="2">
        <f t="shared" si="64"/>
        <v>2032908.84</v>
      </c>
      <c r="X276" s="2">
        <v>170889.64</v>
      </c>
      <c r="Y276" s="2">
        <v>0</v>
      </c>
      <c r="Z276" s="2">
        <v>212089.09</v>
      </c>
      <c r="AA276" s="2">
        <v>5299358</v>
      </c>
      <c r="AB276" s="2">
        <v>2915082.12</v>
      </c>
      <c r="AC276" s="2">
        <v>0</v>
      </c>
      <c r="AD276" s="2">
        <v>1118225</v>
      </c>
      <c r="AE276" s="2">
        <v>211800</v>
      </c>
      <c r="AF276" s="2">
        <f t="shared" si="65"/>
        <v>11960352.690000001</v>
      </c>
      <c r="AG276" s="2">
        <v>4048250</v>
      </c>
      <c r="AH276" s="2">
        <v>0</v>
      </c>
      <c r="AI276" s="2">
        <v>9890700</v>
      </c>
      <c r="AJ276" s="2">
        <v>6332800</v>
      </c>
      <c r="AK276" s="2">
        <v>396900</v>
      </c>
      <c r="AL276" s="2">
        <v>9215700</v>
      </c>
      <c r="AM276" s="2">
        <f t="shared" si="66"/>
        <v>29884350</v>
      </c>
      <c r="AN276" s="2">
        <v>633715</v>
      </c>
      <c r="AO276" s="2">
        <v>607527.49</v>
      </c>
      <c r="AP276" s="2">
        <v>275227.78</v>
      </c>
      <c r="AQ276" s="2">
        <f t="shared" si="67"/>
        <v>1516470.27</v>
      </c>
      <c r="AR276" s="2">
        <v>7500</v>
      </c>
      <c r="AS276" s="2">
        <v>28250</v>
      </c>
      <c r="AT276" s="2">
        <f t="shared" si="68"/>
        <v>2634695.27</v>
      </c>
      <c r="BJ276" s="2">
        <f t="shared" si="60"/>
        <v>0</v>
      </c>
    </row>
    <row r="277" spans="1:62" ht="12.75">
      <c r="A277" s="28" t="s">
        <v>294</v>
      </c>
      <c r="B277" s="28" t="s">
        <v>974</v>
      </c>
      <c r="C277" s="28" t="s">
        <v>595</v>
      </c>
      <c r="D277" s="5">
        <v>380541062</v>
      </c>
      <c r="E277" s="5">
        <v>364294300</v>
      </c>
      <c r="F277" s="2">
        <f t="shared" si="62"/>
        <v>744835362</v>
      </c>
      <c r="H277" s="2">
        <v>744835362</v>
      </c>
      <c r="I277" s="2">
        <v>1512179</v>
      </c>
      <c r="J277" s="2">
        <f t="shared" si="69"/>
        <v>746347541</v>
      </c>
      <c r="K277" s="1">
        <v>1.616</v>
      </c>
      <c r="L277" s="1">
        <f t="shared" si="63"/>
        <v>1.5307377421547483</v>
      </c>
      <c r="M277" s="2">
        <v>95.37</v>
      </c>
      <c r="O277" s="2">
        <v>0</v>
      </c>
      <c r="P277" s="2">
        <v>41313712</v>
      </c>
      <c r="Q277" s="2">
        <f t="shared" si="70"/>
        <v>787661253</v>
      </c>
      <c r="R277" s="2">
        <v>2271409.87</v>
      </c>
      <c r="T277" s="2">
        <v>1001.38</v>
      </c>
      <c r="U277" s="2">
        <f t="shared" si="61"/>
        <v>2270408.49</v>
      </c>
      <c r="W277" s="2">
        <f t="shared" si="64"/>
        <v>2270408.49</v>
      </c>
      <c r="X277" s="2">
        <v>0</v>
      </c>
      <c r="Y277" s="2">
        <v>0</v>
      </c>
      <c r="Z277" s="2">
        <v>236870.1</v>
      </c>
      <c r="AA277" s="2">
        <v>2808164</v>
      </c>
      <c r="AB277" s="2">
        <v>4826634.65</v>
      </c>
      <c r="AC277" s="2">
        <v>0</v>
      </c>
      <c r="AD277" s="2">
        <v>1765983.77</v>
      </c>
      <c r="AE277" s="2">
        <v>148967.07</v>
      </c>
      <c r="AF277" s="2">
        <f t="shared" si="65"/>
        <v>12057028.08</v>
      </c>
      <c r="AG277" s="2">
        <v>2166900</v>
      </c>
      <c r="AH277" s="2">
        <v>2085500</v>
      </c>
      <c r="AI277" s="2">
        <v>12650200</v>
      </c>
      <c r="AJ277" s="2">
        <v>15176950</v>
      </c>
      <c r="AK277" s="2">
        <v>922300</v>
      </c>
      <c r="AL277" s="2">
        <v>20136700</v>
      </c>
      <c r="AM277" s="2">
        <f t="shared" si="66"/>
        <v>53138550</v>
      </c>
      <c r="AN277" s="2">
        <v>275000</v>
      </c>
      <c r="AO277" s="2">
        <v>2051252.7</v>
      </c>
      <c r="AP277" s="2">
        <v>206000</v>
      </c>
      <c r="AQ277" s="2">
        <f t="shared" si="67"/>
        <v>2532252.7</v>
      </c>
      <c r="AR277" s="2">
        <v>12500</v>
      </c>
      <c r="AS277" s="2">
        <v>28500</v>
      </c>
      <c r="AT277" s="2">
        <f t="shared" si="68"/>
        <v>4298236.470000001</v>
      </c>
      <c r="BJ277" s="2">
        <f t="shared" si="60"/>
        <v>0</v>
      </c>
    </row>
    <row r="278" spans="1:62" ht="12.75">
      <c r="A278" s="28" t="s">
        <v>295</v>
      </c>
      <c r="B278" s="28" t="s">
        <v>975</v>
      </c>
      <c r="C278" s="28" t="s">
        <v>595</v>
      </c>
      <c r="D278" s="5">
        <v>135427359</v>
      </c>
      <c r="E278" s="5">
        <v>193239300</v>
      </c>
      <c r="F278" s="2">
        <f t="shared" si="62"/>
        <v>328666659</v>
      </c>
      <c r="H278" s="2">
        <v>328666659</v>
      </c>
      <c r="I278" s="2">
        <v>1536124</v>
      </c>
      <c r="J278" s="2">
        <f t="shared" si="69"/>
        <v>330202783</v>
      </c>
      <c r="K278" s="1">
        <v>1.546</v>
      </c>
      <c r="L278" s="1">
        <f t="shared" si="63"/>
        <v>1.6798870092985851</v>
      </c>
      <c r="M278" s="2">
        <v>108.96</v>
      </c>
      <c r="O278" s="2">
        <v>26323972</v>
      </c>
      <c r="P278" s="2">
        <v>0</v>
      </c>
      <c r="Q278" s="2">
        <f t="shared" si="70"/>
        <v>303878811</v>
      </c>
      <c r="R278" s="2">
        <v>876307.33</v>
      </c>
      <c r="T278" s="2">
        <v>1512.3</v>
      </c>
      <c r="U278" s="2">
        <f t="shared" si="61"/>
        <v>874795.0299999999</v>
      </c>
      <c r="W278" s="2">
        <f t="shared" si="64"/>
        <v>874795.0299999999</v>
      </c>
      <c r="X278" s="2">
        <v>73538.67</v>
      </c>
      <c r="Y278" s="2">
        <v>0</v>
      </c>
      <c r="Z278" s="2">
        <v>91259.25</v>
      </c>
      <c r="AA278" s="2">
        <v>2314076</v>
      </c>
      <c r="AB278" s="2">
        <v>1126561.72</v>
      </c>
      <c r="AD278" s="2">
        <v>624590</v>
      </c>
      <c r="AE278" s="2">
        <v>0</v>
      </c>
      <c r="AF278" s="2">
        <f t="shared" si="65"/>
        <v>5104820.67</v>
      </c>
      <c r="AG278" s="2">
        <v>4070850</v>
      </c>
      <c r="AH278" s="2">
        <v>0</v>
      </c>
      <c r="AI278" s="2">
        <v>4843400</v>
      </c>
      <c r="AJ278" s="2">
        <v>4964117</v>
      </c>
      <c r="AK278" s="2">
        <v>833500</v>
      </c>
      <c r="AL278" s="2">
        <v>1261300</v>
      </c>
      <c r="AM278" s="2">
        <f t="shared" si="66"/>
        <v>15973167</v>
      </c>
      <c r="AN278" s="2">
        <v>563410</v>
      </c>
      <c r="AO278" s="2">
        <v>419388</v>
      </c>
      <c r="AP278" s="2">
        <v>90422</v>
      </c>
      <c r="AQ278" s="2">
        <f t="shared" si="67"/>
        <v>1073220</v>
      </c>
      <c r="AR278" s="2">
        <v>2750</v>
      </c>
      <c r="AS278" s="2">
        <v>15000</v>
      </c>
      <c r="AT278" s="2">
        <f t="shared" si="68"/>
        <v>1697810</v>
      </c>
      <c r="BJ278" s="2">
        <f t="shared" si="60"/>
        <v>0</v>
      </c>
    </row>
    <row r="279" spans="1:62" ht="12.75">
      <c r="A279" s="28" t="s">
        <v>296</v>
      </c>
      <c r="B279" s="28" t="s">
        <v>976</v>
      </c>
      <c r="C279" s="28" t="s">
        <v>595</v>
      </c>
      <c r="D279" s="5">
        <v>296101485</v>
      </c>
      <c r="E279" s="5">
        <v>457472500</v>
      </c>
      <c r="F279" s="2">
        <f t="shared" si="62"/>
        <v>753573985</v>
      </c>
      <c r="H279" s="2">
        <v>753573985</v>
      </c>
      <c r="I279" s="2">
        <v>840088</v>
      </c>
      <c r="J279" s="2">
        <f t="shared" si="69"/>
        <v>754414073</v>
      </c>
      <c r="K279" s="1">
        <v>2.708</v>
      </c>
      <c r="L279" s="1">
        <f t="shared" si="63"/>
        <v>1.8838594909948447</v>
      </c>
      <c r="M279" s="2">
        <v>69.72</v>
      </c>
      <c r="O279" s="2">
        <v>0</v>
      </c>
      <c r="P279" s="2">
        <v>330004138</v>
      </c>
      <c r="Q279" s="2">
        <f t="shared" si="70"/>
        <v>1084418211</v>
      </c>
      <c r="R279" s="2">
        <v>3127179.63</v>
      </c>
      <c r="T279" s="2">
        <v>574.06</v>
      </c>
      <c r="U279" s="2">
        <f t="shared" si="61"/>
        <v>3126605.57</v>
      </c>
      <c r="W279" s="2">
        <f t="shared" si="64"/>
        <v>3126605.57</v>
      </c>
      <c r="X279" s="2">
        <v>262859.24</v>
      </c>
      <c r="Y279" s="2">
        <v>0</v>
      </c>
      <c r="Z279" s="2">
        <v>326200.14</v>
      </c>
      <c r="AA279" s="2">
        <v>10686595</v>
      </c>
      <c r="AB279" s="2">
        <v>5426557.44</v>
      </c>
      <c r="AC279" s="2">
        <v>0</v>
      </c>
      <c r="AD279" s="2">
        <v>298153</v>
      </c>
      <c r="AE279" s="2">
        <v>301945</v>
      </c>
      <c r="AF279" s="2">
        <f t="shared" si="65"/>
        <v>20428915.39</v>
      </c>
      <c r="AG279" s="2">
        <v>26488000</v>
      </c>
      <c r="AH279" s="2">
        <v>0</v>
      </c>
      <c r="AI279" s="2">
        <v>162459000</v>
      </c>
      <c r="AJ279" s="2">
        <v>6248600</v>
      </c>
      <c r="AK279" s="2">
        <v>43900</v>
      </c>
      <c r="AL279" s="2">
        <v>6997700</v>
      </c>
      <c r="AM279" s="2">
        <f t="shared" si="66"/>
        <v>202237200</v>
      </c>
      <c r="AN279" s="2">
        <v>816000</v>
      </c>
      <c r="AO279" s="2">
        <v>3062725</v>
      </c>
      <c r="AP279" s="2">
        <v>275000</v>
      </c>
      <c r="AQ279" s="2">
        <f t="shared" si="67"/>
        <v>4153725</v>
      </c>
      <c r="AR279" s="2">
        <v>9500</v>
      </c>
      <c r="AS279" s="2">
        <v>54500</v>
      </c>
      <c r="AT279" s="2">
        <f t="shared" si="68"/>
        <v>4451878</v>
      </c>
      <c r="BJ279" s="2">
        <f t="shared" si="60"/>
        <v>0</v>
      </c>
    </row>
    <row r="280" spans="1:62" ht="12.75">
      <c r="A280" s="28" t="s">
        <v>297</v>
      </c>
      <c r="B280" s="28" t="s">
        <v>977</v>
      </c>
      <c r="C280" s="28" t="s">
        <v>595</v>
      </c>
      <c r="D280" s="5">
        <v>46275400</v>
      </c>
      <c r="E280" s="5">
        <v>71117570</v>
      </c>
      <c r="F280" s="2">
        <f t="shared" si="62"/>
        <v>117392970</v>
      </c>
      <c r="H280" s="2">
        <v>117392970</v>
      </c>
      <c r="I280" s="2">
        <v>265500</v>
      </c>
      <c r="J280" s="2">
        <f t="shared" si="69"/>
        <v>117658470</v>
      </c>
      <c r="K280" s="1">
        <v>3.097</v>
      </c>
      <c r="L280" s="1">
        <f t="shared" si="63"/>
        <v>2.3759431378063645</v>
      </c>
      <c r="M280" s="2">
        <v>80.97</v>
      </c>
      <c r="O280" s="2">
        <v>0</v>
      </c>
      <c r="P280" s="2">
        <v>35677155</v>
      </c>
      <c r="Q280" s="2">
        <f t="shared" si="70"/>
        <v>153335625</v>
      </c>
      <c r="R280" s="2">
        <v>442180</v>
      </c>
      <c r="T280" s="2">
        <v>2127.18</v>
      </c>
      <c r="U280" s="2">
        <f t="shared" si="61"/>
        <v>440052.82</v>
      </c>
      <c r="W280" s="2">
        <f t="shared" si="64"/>
        <v>440052.82</v>
      </c>
      <c r="X280" s="2">
        <v>0</v>
      </c>
      <c r="Y280" s="2">
        <v>0</v>
      </c>
      <c r="Z280" s="2">
        <v>45898.88</v>
      </c>
      <c r="AA280" s="2">
        <v>1661827</v>
      </c>
      <c r="AB280" s="2">
        <v>693690.81</v>
      </c>
      <c r="AC280" s="2">
        <v>0</v>
      </c>
      <c r="AD280" s="2">
        <v>801697.75</v>
      </c>
      <c r="AE280" s="2">
        <v>0</v>
      </c>
      <c r="AF280" s="2">
        <f t="shared" si="65"/>
        <v>3643167.2600000002</v>
      </c>
      <c r="AG280" s="2">
        <v>883800</v>
      </c>
      <c r="AH280" s="2">
        <v>0</v>
      </c>
      <c r="AI280" s="2">
        <v>3794000</v>
      </c>
      <c r="AJ280" s="2">
        <v>3242100</v>
      </c>
      <c r="AK280" s="2">
        <v>344100</v>
      </c>
      <c r="AL280" s="2">
        <v>1695900</v>
      </c>
      <c r="AM280" s="2">
        <f t="shared" si="66"/>
        <v>9959900</v>
      </c>
      <c r="AN280" s="2">
        <v>241000</v>
      </c>
      <c r="AO280" s="2">
        <v>915067.41</v>
      </c>
      <c r="AP280" s="2">
        <v>50900</v>
      </c>
      <c r="AQ280" s="2">
        <f t="shared" si="67"/>
        <v>1206967.4100000001</v>
      </c>
      <c r="AR280" s="2">
        <v>3750</v>
      </c>
      <c r="AS280" s="2">
        <v>14000</v>
      </c>
      <c r="AT280" s="2">
        <f t="shared" si="68"/>
        <v>2008665.1600000001</v>
      </c>
      <c r="BJ280" s="2">
        <f t="shared" si="60"/>
        <v>0</v>
      </c>
    </row>
    <row r="281" spans="1:62" ht="12.75">
      <c r="A281" s="28" t="s">
        <v>298</v>
      </c>
      <c r="B281" s="28" t="s">
        <v>978</v>
      </c>
      <c r="C281" s="28" t="s">
        <v>595</v>
      </c>
      <c r="D281" s="5">
        <v>1795105100</v>
      </c>
      <c r="E281" s="5">
        <v>2211450275</v>
      </c>
      <c r="F281" s="2">
        <f t="shared" si="62"/>
        <v>4006555375</v>
      </c>
      <c r="H281" s="2">
        <v>4006555375</v>
      </c>
      <c r="I281" s="2">
        <v>5255322</v>
      </c>
      <c r="J281" s="2">
        <f t="shared" si="69"/>
        <v>4011810697</v>
      </c>
      <c r="K281" s="1">
        <v>2.168</v>
      </c>
      <c r="L281" s="1">
        <f t="shared" si="63"/>
        <v>2.0178260520301294</v>
      </c>
      <c r="M281" s="2">
        <v>93.43</v>
      </c>
      <c r="O281" s="2">
        <v>0</v>
      </c>
      <c r="P281" s="2">
        <v>298446609</v>
      </c>
      <c r="Q281" s="2">
        <f t="shared" si="70"/>
        <v>4310257306</v>
      </c>
      <c r="R281" s="2">
        <v>12429659.25</v>
      </c>
      <c r="T281" s="2">
        <v>8878.62</v>
      </c>
      <c r="U281" s="2">
        <f t="shared" si="61"/>
        <v>12420780.63</v>
      </c>
      <c r="W281" s="2">
        <f t="shared" si="64"/>
        <v>12420780.63</v>
      </c>
      <c r="X281" s="2">
        <v>1044197.99</v>
      </c>
      <c r="Y281" s="2">
        <v>0</v>
      </c>
      <c r="Z281" s="2">
        <v>1295849.2</v>
      </c>
      <c r="AA281" s="2">
        <v>41046904.13</v>
      </c>
      <c r="AB281" s="2">
        <v>20518217.98</v>
      </c>
      <c r="AC281" s="2">
        <v>0</v>
      </c>
      <c r="AD281" s="2">
        <v>10045707.9</v>
      </c>
      <c r="AE281" s="2">
        <v>601837</v>
      </c>
      <c r="AF281" s="2">
        <f t="shared" si="65"/>
        <v>86973494.83000001</v>
      </c>
      <c r="AG281" s="2">
        <v>88234254</v>
      </c>
      <c r="AH281" s="2">
        <v>0</v>
      </c>
      <c r="AI281" s="2">
        <v>78353145</v>
      </c>
      <c r="AJ281" s="2">
        <v>77316163</v>
      </c>
      <c r="AK281" s="2">
        <v>815900</v>
      </c>
      <c r="AL281" s="2">
        <v>35594026</v>
      </c>
      <c r="AM281" s="2">
        <f t="shared" si="66"/>
        <v>280313488</v>
      </c>
      <c r="AN281" s="2">
        <v>695000</v>
      </c>
      <c r="AO281" s="2">
        <v>5209149.64</v>
      </c>
      <c r="AP281" s="2">
        <v>950000</v>
      </c>
      <c r="AQ281" s="2">
        <f t="shared" si="67"/>
        <v>6854149.64</v>
      </c>
      <c r="AR281" s="2">
        <v>20375</v>
      </c>
      <c r="AS281" s="2">
        <v>132000</v>
      </c>
      <c r="AT281" s="2">
        <f t="shared" si="68"/>
        <v>16899857.54</v>
      </c>
      <c r="BJ281" s="2">
        <f t="shared" si="60"/>
        <v>0</v>
      </c>
    </row>
    <row r="282" spans="1:62" ht="12.75">
      <c r="A282" s="28" t="s">
        <v>299</v>
      </c>
      <c r="B282" s="28" t="s">
        <v>979</v>
      </c>
      <c r="C282" s="28" t="s">
        <v>595</v>
      </c>
      <c r="D282" s="5">
        <v>1192467937</v>
      </c>
      <c r="E282" s="5">
        <v>1649098200</v>
      </c>
      <c r="F282" s="2">
        <f t="shared" si="62"/>
        <v>2841566137</v>
      </c>
      <c r="H282" s="2">
        <v>2841566137</v>
      </c>
      <c r="I282" s="2">
        <v>4171952</v>
      </c>
      <c r="J282" s="2">
        <f t="shared" si="69"/>
        <v>2845738089</v>
      </c>
      <c r="K282" s="1">
        <v>2.57</v>
      </c>
      <c r="L282" s="1">
        <f t="shared" si="63"/>
        <v>1.9963617086682266</v>
      </c>
      <c r="M282" s="2">
        <v>77.78</v>
      </c>
      <c r="O282" s="2">
        <v>0</v>
      </c>
      <c r="P282" s="2">
        <v>817588672</v>
      </c>
      <c r="Q282" s="2">
        <f t="shared" si="70"/>
        <v>3663326761</v>
      </c>
      <c r="R282" s="2">
        <v>10564080.08</v>
      </c>
      <c r="T282" s="2">
        <v>10316.17</v>
      </c>
      <c r="U282" s="2">
        <f t="shared" si="61"/>
        <v>10553763.91</v>
      </c>
      <c r="W282" s="2">
        <f t="shared" si="64"/>
        <v>10553763.91</v>
      </c>
      <c r="X282" s="2">
        <v>887238.78</v>
      </c>
      <c r="Y282" s="2">
        <v>0</v>
      </c>
      <c r="Z282" s="2">
        <v>1090856.69</v>
      </c>
      <c r="AA282" s="2">
        <v>29678214.69</v>
      </c>
      <c r="AB282" s="2">
        <v>18591030.75</v>
      </c>
      <c r="AC282" s="2">
        <v>0</v>
      </c>
      <c r="AD282" s="2">
        <v>11763000.28</v>
      </c>
      <c r="AE282" s="2">
        <v>569147.62</v>
      </c>
      <c r="AF282" s="2">
        <f t="shared" si="65"/>
        <v>73133252.72</v>
      </c>
      <c r="AG282" s="2">
        <v>23548605</v>
      </c>
      <c r="AH282" s="2">
        <v>0</v>
      </c>
      <c r="AI282" s="2">
        <v>66513316</v>
      </c>
      <c r="AJ282" s="2">
        <v>15669425</v>
      </c>
      <c r="AK282" s="2">
        <v>1881900</v>
      </c>
      <c r="AL282" s="2">
        <v>17576300</v>
      </c>
      <c r="AM282" s="2">
        <f t="shared" si="66"/>
        <v>125189546</v>
      </c>
      <c r="AN282" s="2">
        <v>850000</v>
      </c>
      <c r="AO282" s="2">
        <v>3883968.81</v>
      </c>
      <c r="AP282" s="2">
        <v>870000</v>
      </c>
      <c r="AQ282" s="2">
        <f t="shared" si="67"/>
        <v>5603968.8100000005</v>
      </c>
      <c r="AR282" s="2">
        <v>24750</v>
      </c>
      <c r="AS282" s="2">
        <v>148250</v>
      </c>
      <c r="AT282" s="2">
        <f t="shared" si="68"/>
        <v>17366969.09</v>
      </c>
      <c r="BJ282" s="2">
        <f t="shared" si="60"/>
        <v>0</v>
      </c>
    </row>
    <row r="283" spans="1:62" ht="12.75">
      <c r="A283" s="28" t="s">
        <v>300</v>
      </c>
      <c r="B283" s="28" t="s">
        <v>980</v>
      </c>
      <c r="C283" s="28" t="s">
        <v>595</v>
      </c>
      <c r="D283" s="5">
        <v>56118600</v>
      </c>
      <c r="E283" s="5">
        <v>39155700</v>
      </c>
      <c r="F283" s="2">
        <f t="shared" si="62"/>
        <v>95274300</v>
      </c>
      <c r="H283" s="2">
        <v>95274300</v>
      </c>
      <c r="I283" s="2">
        <v>172380</v>
      </c>
      <c r="J283" s="2">
        <f t="shared" si="69"/>
        <v>95446680</v>
      </c>
      <c r="K283" s="1">
        <v>1.743</v>
      </c>
      <c r="L283" s="1">
        <f t="shared" si="63"/>
        <v>1.7654530076345165</v>
      </c>
      <c r="M283" s="2">
        <v>101.65</v>
      </c>
      <c r="O283" s="2">
        <v>1217661</v>
      </c>
      <c r="P283" s="2">
        <v>0</v>
      </c>
      <c r="Q283" s="2">
        <f t="shared" si="70"/>
        <v>94229019</v>
      </c>
      <c r="R283" s="2">
        <v>271731.94</v>
      </c>
      <c r="T283" s="2">
        <v>6086.5</v>
      </c>
      <c r="U283" s="2">
        <f t="shared" si="61"/>
        <v>265645.44</v>
      </c>
      <c r="W283" s="2">
        <f t="shared" si="64"/>
        <v>265645.44</v>
      </c>
      <c r="X283" s="2">
        <v>22304.69</v>
      </c>
      <c r="Y283" s="2">
        <v>0</v>
      </c>
      <c r="Z283" s="2">
        <v>27692.19</v>
      </c>
      <c r="AA283" s="2">
        <v>619032</v>
      </c>
      <c r="AB283" s="2">
        <v>418830.03</v>
      </c>
      <c r="AC283" s="2">
        <v>0</v>
      </c>
      <c r="AD283" s="2">
        <v>310064.7</v>
      </c>
      <c r="AE283" s="2">
        <v>0</v>
      </c>
      <c r="AF283" s="2">
        <f t="shared" si="65"/>
        <v>1663569.05</v>
      </c>
      <c r="AG283" s="2">
        <v>479800</v>
      </c>
      <c r="AH283" s="2">
        <v>0</v>
      </c>
      <c r="AI283" s="2">
        <v>7192300</v>
      </c>
      <c r="AJ283" s="2">
        <v>2145000</v>
      </c>
      <c r="AK283" s="2">
        <v>13000</v>
      </c>
      <c r="AL283" s="2">
        <v>608100</v>
      </c>
      <c r="AM283" s="2">
        <f t="shared" si="66"/>
        <v>10438200</v>
      </c>
      <c r="AN283" s="2">
        <v>0</v>
      </c>
      <c r="AO283" s="2">
        <v>207609</v>
      </c>
      <c r="AP283" s="2">
        <v>100000</v>
      </c>
      <c r="AQ283" s="2">
        <f t="shared" si="67"/>
        <v>307609</v>
      </c>
      <c r="AR283" s="2">
        <v>1000</v>
      </c>
      <c r="AS283" s="2">
        <v>7000</v>
      </c>
      <c r="AT283" s="2">
        <f t="shared" si="68"/>
        <v>617673.7</v>
      </c>
      <c r="BJ283" s="2">
        <f t="shared" si="60"/>
        <v>0</v>
      </c>
    </row>
    <row r="284" spans="1:62" ht="12.75">
      <c r="A284" s="28" t="s">
        <v>301</v>
      </c>
      <c r="B284" s="28" t="s">
        <v>981</v>
      </c>
      <c r="C284" s="28" t="s">
        <v>595</v>
      </c>
      <c r="D284" s="5">
        <v>586297247</v>
      </c>
      <c r="E284" s="5">
        <v>771558600</v>
      </c>
      <c r="F284" s="2">
        <f t="shared" si="62"/>
        <v>1357855847</v>
      </c>
      <c r="H284" s="2">
        <v>1357855847</v>
      </c>
      <c r="I284" s="2">
        <v>1615868</v>
      </c>
      <c r="J284" s="2">
        <f t="shared" si="69"/>
        <v>1359471715</v>
      </c>
      <c r="K284" s="1">
        <v>2.221</v>
      </c>
      <c r="L284" s="1">
        <f t="shared" si="63"/>
        <v>1.6097998938704807</v>
      </c>
      <c r="M284" s="2">
        <v>72.68</v>
      </c>
      <c r="O284" s="2">
        <v>0</v>
      </c>
      <c r="P284" s="2">
        <v>515957493</v>
      </c>
      <c r="Q284" s="2">
        <f t="shared" si="70"/>
        <v>1875429208</v>
      </c>
      <c r="R284" s="2">
        <v>5408249.29</v>
      </c>
      <c r="T284" s="2">
        <v>4587.43</v>
      </c>
      <c r="U284" s="2">
        <f t="shared" si="61"/>
        <v>5403661.86</v>
      </c>
      <c r="W284" s="2">
        <f t="shared" si="64"/>
        <v>5403661.86</v>
      </c>
      <c r="X284" s="2">
        <v>454282</v>
      </c>
      <c r="Y284" s="2">
        <v>0</v>
      </c>
      <c r="Z284" s="2">
        <v>563752.37</v>
      </c>
      <c r="AA284" s="2">
        <v>11807121</v>
      </c>
      <c r="AB284" s="2">
        <v>7050418.17</v>
      </c>
      <c r="AC284" s="2">
        <v>0</v>
      </c>
      <c r="AD284" s="2">
        <v>4231686</v>
      </c>
      <c r="AE284" s="2">
        <v>679736</v>
      </c>
      <c r="AF284" s="2">
        <f t="shared" si="65"/>
        <v>30190657.4</v>
      </c>
      <c r="AG284" s="2">
        <v>19294394</v>
      </c>
      <c r="AH284" s="2">
        <v>0</v>
      </c>
      <c r="AI284" s="2">
        <v>29565400</v>
      </c>
      <c r="AJ284" s="2">
        <v>5375900</v>
      </c>
      <c r="AK284" s="2">
        <v>1262500</v>
      </c>
      <c r="AL284" s="2">
        <v>8956800</v>
      </c>
      <c r="AM284" s="2">
        <f t="shared" si="66"/>
        <v>64454994</v>
      </c>
      <c r="AN284" s="2">
        <v>3368000</v>
      </c>
      <c r="AO284" s="2">
        <v>2654183</v>
      </c>
      <c r="AP284" s="2">
        <v>390000</v>
      </c>
      <c r="AQ284" s="2">
        <f t="shared" si="67"/>
        <v>6412183</v>
      </c>
      <c r="AR284" s="2">
        <v>4000</v>
      </c>
      <c r="AS284" s="2">
        <v>45250</v>
      </c>
      <c r="AT284" s="2">
        <f t="shared" si="68"/>
        <v>10643869</v>
      </c>
      <c r="BJ284" s="2">
        <f t="shared" si="60"/>
        <v>0</v>
      </c>
    </row>
    <row r="285" spans="1:62" ht="12.75">
      <c r="A285" s="28" t="s">
        <v>302</v>
      </c>
      <c r="B285" s="28" t="s">
        <v>982</v>
      </c>
      <c r="C285" s="28" t="s">
        <v>595</v>
      </c>
      <c r="D285" s="5">
        <v>211736969</v>
      </c>
      <c r="E285" s="5">
        <v>478762050</v>
      </c>
      <c r="F285" s="2">
        <f t="shared" si="62"/>
        <v>690499019</v>
      </c>
      <c r="H285" s="2">
        <v>690499019</v>
      </c>
      <c r="I285" s="2">
        <v>6213177</v>
      </c>
      <c r="J285" s="2">
        <f t="shared" si="69"/>
        <v>696712196</v>
      </c>
      <c r="K285" s="1">
        <v>2.768</v>
      </c>
      <c r="L285" s="1">
        <f t="shared" si="63"/>
        <v>1.892621978276253</v>
      </c>
      <c r="M285" s="2">
        <v>68.39</v>
      </c>
      <c r="O285" s="2">
        <v>0</v>
      </c>
      <c r="P285" s="2">
        <v>321957819</v>
      </c>
      <c r="Q285" s="2">
        <f t="shared" si="70"/>
        <v>1018670015</v>
      </c>
      <c r="R285" s="2">
        <v>2937578.96</v>
      </c>
      <c r="T285" s="2">
        <v>26398.83</v>
      </c>
      <c r="U285" s="2">
        <f t="shared" si="61"/>
        <v>2911180.13</v>
      </c>
      <c r="W285" s="2">
        <f t="shared" si="64"/>
        <v>2911180.13</v>
      </c>
      <c r="X285" s="2">
        <v>244642.58</v>
      </c>
      <c r="Y285" s="2">
        <v>0</v>
      </c>
      <c r="Z285" s="2">
        <v>303603.33</v>
      </c>
      <c r="AA285" s="2">
        <v>9266574</v>
      </c>
      <c r="AB285" s="2">
        <v>5164570.17</v>
      </c>
      <c r="AC285" s="2">
        <v>0</v>
      </c>
      <c r="AD285" s="2">
        <v>1249636.42</v>
      </c>
      <c r="AE285" s="2">
        <v>139365.96</v>
      </c>
      <c r="AF285" s="2">
        <f t="shared" si="65"/>
        <v>19279572.590000004</v>
      </c>
      <c r="AG285" s="2">
        <v>18078900</v>
      </c>
      <c r="AH285" s="2">
        <v>0</v>
      </c>
      <c r="AI285" s="2">
        <v>238674600</v>
      </c>
      <c r="AJ285" s="2">
        <v>2716200</v>
      </c>
      <c r="AK285" s="2">
        <v>242500</v>
      </c>
      <c r="AL285" s="2">
        <v>2678900</v>
      </c>
      <c r="AM285" s="2">
        <f t="shared" si="66"/>
        <v>262391100</v>
      </c>
      <c r="AN285" s="2">
        <v>898000</v>
      </c>
      <c r="AO285" s="2">
        <v>4515551.9</v>
      </c>
      <c r="AP285" s="2">
        <v>275000</v>
      </c>
      <c r="AQ285" s="2">
        <f t="shared" si="67"/>
        <v>5688551.9</v>
      </c>
      <c r="AR285" s="2">
        <v>3750</v>
      </c>
      <c r="AS285" s="2">
        <v>30500</v>
      </c>
      <c r="AT285" s="2">
        <f t="shared" si="68"/>
        <v>6938188.32</v>
      </c>
      <c r="BJ285" s="2">
        <f t="shared" si="60"/>
        <v>0</v>
      </c>
    </row>
    <row r="286" spans="1:62" ht="12.75">
      <c r="A286" s="28" t="s">
        <v>303</v>
      </c>
      <c r="B286" s="28" t="s">
        <v>983</v>
      </c>
      <c r="C286" s="28" t="s">
        <v>595</v>
      </c>
      <c r="D286" s="5">
        <v>175862700</v>
      </c>
      <c r="E286" s="5">
        <v>360601569</v>
      </c>
      <c r="F286" s="2">
        <f t="shared" si="62"/>
        <v>536464269</v>
      </c>
      <c r="H286" s="2">
        <v>536464269</v>
      </c>
      <c r="I286" s="2">
        <v>909700</v>
      </c>
      <c r="J286" s="2">
        <f t="shared" si="69"/>
        <v>537373969</v>
      </c>
      <c r="K286" s="1">
        <v>1.866</v>
      </c>
      <c r="L286" s="1">
        <f t="shared" si="63"/>
        <v>1.6808803306082531</v>
      </c>
      <c r="M286" s="2">
        <v>90.4</v>
      </c>
      <c r="O286" s="2">
        <v>0</v>
      </c>
      <c r="P286" s="2">
        <v>58878297</v>
      </c>
      <c r="Q286" s="2">
        <f t="shared" si="70"/>
        <v>596252266</v>
      </c>
      <c r="R286" s="2">
        <v>1719435.68</v>
      </c>
      <c r="T286" s="2">
        <v>2211.38</v>
      </c>
      <c r="U286" s="2">
        <f t="shared" si="61"/>
        <v>1717224.3</v>
      </c>
      <c r="W286" s="2">
        <f t="shared" si="64"/>
        <v>1717224.3</v>
      </c>
      <c r="X286" s="2">
        <v>144359.74</v>
      </c>
      <c r="Y286" s="2">
        <v>0</v>
      </c>
      <c r="Z286" s="2">
        <v>179151.69</v>
      </c>
      <c r="AA286" s="2">
        <v>3556293</v>
      </c>
      <c r="AB286" s="2">
        <v>3073198.36</v>
      </c>
      <c r="AC286" s="2">
        <v>0</v>
      </c>
      <c r="AD286" s="2">
        <v>1029423.97</v>
      </c>
      <c r="AE286" s="2">
        <v>322636</v>
      </c>
      <c r="AF286" s="2">
        <f t="shared" si="65"/>
        <v>10022287.06</v>
      </c>
      <c r="AG286" s="2">
        <v>12256500</v>
      </c>
      <c r="AH286" s="2">
        <v>0</v>
      </c>
      <c r="AI286" s="2">
        <v>24806700</v>
      </c>
      <c r="AJ286" s="2">
        <v>4044000</v>
      </c>
      <c r="AK286" s="2">
        <v>151000</v>
      </c>
      <c r="AL286" s="2">
        <v>2636100</v>
      </c>
      <c r="AM286" s="2">
        <f t="shared" si="66"/>
        <v>43894300</v>
      </c>
      <c r="AN286" s="2">
        <v>480000</v>
      </c>
      <c r="AO286" s="2">
        <v>1847102.85</v>
      </c>
      <c r="AP286" s="2">
        <v>138879</v>
      </c>
      <c r="AQ286" s="2">
        <f t="shared" si="67"/>
        <v>2465981.85</v>
      </c>
      <c r="AR286" s="2">
        <v>6250</v>
      </c>
      <c r="AS286" s="2">
        <v>30750</v>
      </c>
      <c r="AT286" s="2">
        <f t="shared" si="68"/>
        <v>3495405.8200000003</v>
      </c>
      <c r="BJ286" s="2">
        <f t="shared" si="60"/>
        <v>0</v>
      </c>
    </row>
    <row r="287" spans="1:62" ht="12.75">
      <c r="A287" s="28" t="s">
        <v>304</v>
      </c>
      <c r="B287" s="28" t="s">
        <v>984</v>
      </c>
      <c r="C287" s="28" t="s">
        <v>596</v>
      </c>
      <c r="D287" s="4">
        <v>439784180</v>
      </c>
      <c r="E287" s="2">
        <v>980536000</v>
      </c>
      <c r="F287" s="2">
        <f t="shared" si="62"/>
        <v>1420320180</v>
      </c>
      <c r="H287" s="2">
        <f aca="true" t="shared" si="71" ref="H287:H318">+F287-G287</f>
        <v>1420320180</v>
      </c>
      <c r="I287" s="2">
        <v>1999449</v>
      </c>
      <c r="J287" s="2">
        <f t="shared" si="69"/>
        <v>1422319629</v>
      </c>
      <c r="K287" s="1">
        <v>5.27</v>
      </c>
      <c r="L287" s="1">
        <f t="shared" si="63"/>
        <v>2.3667500924757734</v>
      </c>
      <c r="M287" s="2">
        <v>45.05</v>
      </c>
      <c r="O287" s="2">
        <v>0</v>
      </c>
      <c r="P287" s="2">
        <v>1744639567</v>
      </c>
      <c r="Q287" s="2">
        <f aca="true" t="shared" si="72" ref="Q287:Q299">+J287-N287-O287+P287</f>
        <v>3166959196</v>
      </c>
      <c r="R287" s="2">
        <v>14272969.2</v>
      </c>
      <c r="T287" s="2">
        <v>-4850.07</v>
      </c>
      <c r="U287" s="2">
        <f t="shared" si="61"/>
        <v>14277819.27</v>
      </c>
      <c r="W287" s="2">
        <f t="shared" si="64"/>
        <v>14277819.27</v>
      </c>
      <c r="X287" s="2">
        <v>1445158.3</v>
      </c>
      <c r="Y287" s="2">
        <v>0</v>
      </c>
      <c r="Z287" s="2">
        <v>950425.85</v>
      </c>
      <c r="AA287" s="2">
        <v>0</v>
      </c>
      <c r="AB287" s="2">
        <v>49348541.28</v>
      </c>
      <c r="AC287" s="2">
        <v>0</v>
      </c>
      <c r="AD287" s="2">
        <v>8932065</v>
      </c>
      <c r="AE287" s="2">
        <v>0</v>
      </c>
      <c r="AF287" s="2">
        <f t="shared" si="65"/>
        <v>74954009.7</v>
      </c>
      <c r="AG287" s="2">
        <v>16505300</v>
      </c>
      <c r="AH287" s="2">
        <v>2813400</v>
      </c>
      <c r="AI287" s="2">
        <v>21717800</v>
      </c>
      <c r="AJ287" s="2">
        <v>3326900</v>
      </c>
      <c r="AK287" s="2">
        <v>168900</v>
      </c>
      <c r="AL287" s="2">
        <v>28278800</v>
      </c>
      <c r="AM287" s="2">
        <f t="shared" si="66"/>
        <v>72811100</v>
      </c>
      <c r="AN287" s="2">
        <v>3864967</v>
      </c>
      <c r="AO287" s="2">
        <v>7969296</v>
      </c>
      <c r="AP287" s="2">
        <v>525000</v>
      </c>
      <c r="AQ287" s="2">
        <f t="shared" si="67"/>
        <v>12359263</v>
      </c>
      <c r="AR287" s="2">
        <v>21500</v>
      </c>
      <c r="AS287" s="2">
        <v>92750</v>
      </c>
      <c r="AT287" s="2">
        <f t="shared" si="68"/>
        <v>21291328</v>
      </c>
      <c r="BJ287" s="2">
        <f t="shared" si="60"/>
        <v>0</v>
      </c>
    </row>
    <row r="288" spans="1:62" ht="12.75">
      <c r="A288" s="28" t="s">
        <v>305</v>
      </c>
      <c r="B288" s="28" t="s">
        <v>985</v>
      </c>
      <c r="C288" s="28" t="s">
        <v>596</v>
      </c>
      <c r="D288" s="2">
        <v>591239800</v>
      </c>
      <c r="E288" s="2">
        <v>1237289200</v>
      </c>
      <c r="F288" s="2">
        <f t="shared" si="62"/>
        <v>1828529000</v>
      </c>
      <c r="G288" s="2">
        <v>4842400</v>
      </c>
      <c r="H288" s="2">
        <f t="shared" si="71"/>
        <v>1823686600</v>
      </c>
      <c r="I288" s="2">
        <v>8783222</v>
      </c>
      <c r="J288" s="2">
        <f t="shared" si="69"/>
        <v>1832469822</v>
      </c>
      <c r="K288" s="1">
        <v>4.597</v>
      </c>
      <c r="L288" s="1">
        <f t="shared" si="63"/>
        <v>2.2328881045816713</v>
      </c>
      <c r="M288" s="2">
        <v>49.19</v>
      </c>
      <c r="O288" s="2">
        <v>0</v>
      </c>
      <c r="P288" s="2">
        <v>1939954414</v>
      </c>
      <c r="Q288" s="2">
        <f t="shared" si="72"/>
        <v>3772424236</v>
      </c>
      <c r="R288" s="2">
        <v>17001701.5</v>
      </c>
      <c r="T288" s="2">
        <v>-379622.54</v>
      </c>
      <c r="U288" s="2">
        <f t="shared" si="61"/>
        <v>17381324.04</v>
      </c>
      <c r="W288" s="2">
        <f t="shared" si="64"/>
        <v>17381324.04</v>
      </c>
      <c r="X288" s="2">
        <v>1758351.92</v>
      </c>
      <c r="Y288" s="2">
        <v>0</v>
      </c>
      <c r="Z288" s="2">
        <v>1157416.81</v>
      </c>
      <c r="AA288" s="2">
        <v>47562598</v>
      </c>
      <c r="AB288" s="2">
        <v>0</v>
      </c>
      <c r="AC288" s="2">
        <v>0</v>
      </c>
      <c r="AD288" s="2">
        <v>16374321.25</v>
      </c>
      <c r="AE288" s="2">
        <v>0</v>
      </c>
      <c r="AF288" s="2">
        <f t="shared" si="65"/>
        <v>84234012.02</v>
      </c>
      <c r="AG288" s="2">
        <v>54384500</v>
      </c>
      <c r="AH288" s="2">
        <v>170874800</v>
      </c>
      <c r="AI288" s="2">
        <v>340334300</v>
      </c>
      <c r="AJ288" s="2">
        <v>29629100</v>
      </c>
      <c r="AK288" s="2">
        <v>5803500</v>
      </c>
      <c r="AL288" s="2">
        <v>30176200</v>
      </c>
      <c r="AM288" s="2">
        <f t="shared" si="66"/>
        <v>631202400</v>
      </c>
      <c r="AN288" s="2">
        <v>2383000</v>
      </c>
      <c r="AO288" s="2">
        <v>25072942.16</v>
      </c>
      <c r="AP288" s="2">
        <v>78000</v>
      </c>
      <c r="AQ288" s="2">
        <f t="shared" si="67"/>
        <v>27533942.16</v>
      </c>
      <c r="AR288" s="2">
        <v>84250</v>
      </c>
      <c r="AS288" s="2">
        <v>347500</v>
      </c>
      <c r="AT288" s="2">
        <f t="shared" si="68"/>
        <v>43908263.41</v>
      </c>
      <c r="AV288" s="2">
        <v>1522100</v>
      </c>
      <c r="BD288" s="2">
        <v>3320300</v>
      </c>
      <c r="BJ288" s="2">
        <f t="shared" si="60"/>
        <v>4842400</v>
      </c>
    </row>
    <row r="289" spans="1:62" ht="12.75">
      <c r="A289" s="28" t="s">
        <v>306</v>
      </c>
      <c r="B289" s="28" t="s">
        <v>716</v>
      </c>
      <c r="C289" s="28" t="s">
        <v>596</v>
      </c>
      <c r="D289" s="2">
        <v>1553447635</v>
      </c>
      <c r="E289" s="2">
        <v>3615316060</v>
      </c>
      <c r="F289" s="2">
        <f t="shared" si="62"/>
        <v>5168763695</v>
      </c>
      <c r="G289" s="2">
        <v>1287900</v>
      </c>
      <c r="H289" s="2">
        <f t="shared" si="71"/>
        <v>5167475795</v>
      </c>
      <c r="I289" s="2">
        <v>15953486</v>
      </c>
      <c r="J289" s="2">
        <f t="shared" si="69"/>
        <v>5183429281</v>
      </c>
      <c r="K289" s="1">
        <v>3.998</v>
      </c>
      <c r="L289" s="1">
        <f t="shared" si="63"/>
        <v>1.983956934547889</v>
      </c>
      <c r="M289" s="2">
        <v>49.78</v>
      </c>
      <c r="O289" s="2">
        <v>0</v>
      </c>
      <c r="P289" s="2">
        <v>5261175430</v>
      </c>
      <c r="Q289" s="2">
        <f t="shared" si="72"/>
        <v>10444604711</v>
      </c>
      <c r="R289" s="2">
        <v>47072132.01</v>
      </c>
      <c r="T289" s="2">
        <v>278.75</v>
      </c>
      <c r="U289" s="2">
        <f aca="true" t="shared" si="73" ref="U289:U299">+R289-T289</f>
        <v>47071853.26</v>
      </c>
      <c r="W289" s="2">
        <f t="shared" si="64"/>
        <v>47071853.26</v>
      </c>
      <c r="X289" s="2">
        <v>0</v>
      </c>
      <c r="Y289" s="2">
        <v>0</v>
      </c>
      <c r="Z289" s="2">
        <v>3133258.04</v>
      </c>
      <c r="AA289" s="2">
        <v>96254242</v>
      </c>
      <c r="AB289" s="2">
        <v>0</v>
      </c>
      <c r="AC289" s="2">
        <v>0</v>
      </c>
      <c r="AD289" s="2">
        <v>60757106.15</v>
      </c>
      <c r="AE289" s="2">
        <v>0</v>
      </c>
      <c r="AF289" s="2">
        <f t="shared" si="65"/>
        <v>207216459.45000002</v>
      </c>
      <c r="AG289" s="2">
        <v>116170500</v>
      </c>
      <c r="AH289" s="2">
        <v>2618400</v>
      </c>
      <c r="AI289" s="2">
        <v>171470263</v>
      </c>
      <c r="AJ289" s="2">
        <v>88350100</v>
      </c>
      <c r="AK289" s="2">
        <v>10792200</v>
      </c>
      <c r="AL289" s="2">
        <v>97992550</v>
      </c>
      <c r="AM289" s="2">
        <f t="shared" si="66"/>
        <v>487394013</v>
      </c>
      <c r="AN289" s="2">
        <v>0</v>
      </c>
      <c r="AO289" s="2">
        <v>34787562.9</v>
      </c>
      <c r="AP289" s="2">
        <v>80037</v>
      </c>
      <c r="AQ289" s="2">
        <f t="shared" si="67"/>
        <v>34867599.9</v>
      </c>
      <c r="AR289" s="2">
        <v>348250</v>
      </c>
      <c r="AS289" s="2">
        <v>1155000</v>
      </c>
      <c r="AT289" s="2">
        <f t="shared" si="68"/>
        <v>95624706.05</v>
      </c>
      <c r="BD289" s="2">
        <v>1287900</v>
      </c>
      <c r="BJ289" s="2">
        <f t="shared" si="60"/>
        <v>1287900</v>
      </c>
    </row>
    <row r="290" spans="1:62" ht="12.75">
      <c r="A290" s="28" t="s">
        <v>307</v>
      </c>
      <c r="B290" s="28" t="s">
        <v>986</v>
      </c>
      <c r="C290" s="28" t="s">
        <v>596</v>
      </c>
      <c r="D290" s="2">
        <v>217526100</v>
      </c>
      <c r="E290" s="2">
        <v>276753300</v>
      </c>
      <c r="F290" s="2">
        <f t="shared" si="62"/>
        <v>494279400</v>
      </c>
      <c r="H290" s="2">
        <f t="shared" si="71"/>
        <v>494279400</v>
      </c>
      <c r="I290" s="2">
        <v>5449518</v>
      </c>
      <c r="J290" s="2">
        <f t="shared" si="69"/>
        <v>499728918</v>
      </c>
      <c r="K290" s="1">
        <v>2.943</v>
      </c>
      <c r="L290" s="1">
        <f t="shared" si="63"/>
        <v>2.7465523055314076</v>
      </c>
      <c r="M290" s="2">
        <v>93.83</v>
      </c>
      <c r="O290" s="2">
        <v>0</v>
      </c>
      <c r="P290" s="2">
        <v>35729565</v>
      </c>
      <c r="Q290" s="2">
        <f t="shared" si="72"/>
        <v>535458483</v>
      </c>
      <c r="R290" s="2">
        <v>2413224.16</v>
      </c>
      <c r="T290" s="2">
        <v>971.12</v>
      </c>
      <c r="U290" s="2">
        <f t="shared" si="73"/>
        <v>2412253.04</v>
      </c>
      <c r="W290" s="2">
        <f t="shared" si="64"/>
        <v>2412253.04</v>
      </c>
      <c r="X290" s="2">
        <v>244163.49</v>
      </c>
      <c r="Y290" s="2">
        <v>0</v>
      </c>
      <c r="Z290" s="2">
        <v>160571.01</v>
      </c>
      <c r="AA290" s="2">
        <v>0</v>
      </c>
      <c r="AB290" s="2">
        <v>8212075.99</v>
      </c>
      <c r="AC290" s="2">
        <v>0</v>
      </c>
      <c r="AD290" s="2">
        <v>3677583.78</v>
      </c>
      <c r="AE290" s="2">
        <v>0</v>
      </c>
      <c r="AF290" s="2">
        <f t="shared" si="65"/>
        <v>14706647.31</v>
      </c>
      <c r="AG290" s="2">
        <v>51849900</v>
      </c>
      <c r="AH290" s="2">
        <v>56356000</v>
      </c>
      <c r="AI290" s="2">
        <v>17961900</v>
      </c>
      <c r="AJ290" s="2">
        <v>17087600</v>
      </c>
      <c r="AK290" s="2">
        <v>2364500</v>
      </c>
      <c r="AL290" s="2">
        <v>6728200</v>
      </c>
      <c r="AM290" s="2">
        <f t="shared" si="66"/>
        <v>152348100</v>
      </c>
      <c r="AN290" s="2">
        <v>385000</v>
      </c>
      <c r="AO290" s="2">
        <v>1601558.42</v>
      </c>
      <c r="AP290" s="2">
        <v>300000</v>
      </c>
      <c r="AQ290" s="2">
        <f t="shared" si="67"/>
        <v>2286558.42</v>
      </c>
      <c r="AR290" s="2">
        <v>6500</v>
      </c>
      <c r="AS290" s="2">
        <v>25250</v>
      </c>
      <c r="AT290" s="2">
        <f t="shared" si="68"/>
        <v>5964142.199999999</v>
      </c>
      <c r="BJ290" s="2">
        <f t="shared" si="60"/>
        <v>0</v>
      </c>
    </row>
    <row r="291" spans="1:62" ht="12.75">
      <c r="A291" s="28" t="s">
        <v>308</v>
      </c>
      <c r="B291" s="28" t="s">
        <v>987</v>
      </c>
      <c r="C291" s="28" t="s">
        <v>596</v>
      </c>
      <c r="D291" s="2">
        <v>200484200</v>
      </c>
      <c r="E291" s="2">
        <v>157756900</v>
      </c>
      <c r="F291" s="2">
        <f t="shared" si="62"/>
        <v>358241100</v>
      </c>
      <c r="H291" s="2">
        <f t="shared" si="71"/>
        <v>358241100</v>
      </c>
      <c r="I291" s="2">
        <v>1897655</v>
      </c>
      <c r="J291" s="2">
        <f t="shared" si="69"/>
        <v>360138755</v>
      </c>
      <c r="K291" s="1">
        <v>2.037</v>
      </c>
      <c r="L291" s="1">
        <f t="shared" si="63"/>
        <v>2.1936272340994645</v>
      </c>
      <c r="M291" s="2">
        <v>108.26</v>
      </c>
      <c r="O291" s="2">
        <v>25763535</v>
      </c>
      <c r="P291" s="2">
        <v>0</v>
      </c>
      <c r="Q291" s="2">
        <f t="shared" si="72"/>
        <v>334375220</v>
      </c>
      <c r="R291" s="2">
        <v>1506974.65</v>
      </c>
      <c r="T291" s="2">
        <v>4334.34</v>
      </c>
      <c r="U291" s="2">
        <f t="shared" si="73"/>
        <v>1502640.3099999998</v>
      </c>
      <c r="W291" s="2">
        <f t="shared" si="64"/>
        <v>1502640.3099999998</v>
      </c>
      <c r="X291" s="2">
        <v>0</v>
      </c>
      <c r="Y291" s="2">
        <v>0</v>
      </c>
      <c r="Z291" s="2">
        <v>100013.62</v>
      </c>
      <c r="AA291" s="2">
        <v>0</v>
      </c>
      <c r="AB291" s="2">
        <v>4240962.62</v>
      </c>
      <c r="AC291" s="2">
        <v>0</v>
      </c>
      <c r="AD291" s="2">
        <v>1455315.34</v>
      </c>
      <c r="AE291" s="2">
        <v>36014</v>
      </c>
      <c r="AF291" s="2">
        <f t="shared" si="65"/>
        <v>7334945.89</v>
      </c>
      <c r="AG291" s="2">
        <v>7146500</v>
      </c>
      <c r="AH291" s="2">
        <v>0</v>
      </c>
      <c r="AI291" s="2">
        <v>7713800</v>
      </c>
      <c r="AJ291" s="2">
        <v>8336000</v>
      </c>
      <c r="AK291" s="2">
        <v>425000</v>
      </c>
      <c r="AL291" s="2">
        <v>1769400</v>
      </c>
      <c r="AM291" s="2">
        <f t="shared" si="66"/>
        <v>25390700</v>
      </c>
      <c r="AN291" s="2">
        <v>248500</v>
      </c>
      <c r="AO291" s="2">
        <v>727289.63</v>
      </c>
      <c r="AP291" s="2">
        <v>146000</v>
      </c>
      <c r="AQ291" s="2">
        <f t="shared" si="67"/>
        <v>1121789.63</v>
      </c>
      <c r="AR291" s="2">
        <v>3500</v>
      </c>
      <c r="AS291" s="2">
        <v>15000</v>
      </c>
      <c r="AT291" s="2">
        <f t="shared" si="68"/>
        <v>2577104.9699999997</v>
      </c>
      <c r="BJ291" s="2">
        <f t="shared" si="60"/>
        <v>0</v>
      </c>
    </row>
    <row r="292" spans="1:62" ht="12.75">
      <c r="A292" s="28" t="s">
        <v>309</v>
      </c>
      <c r="B292" s="28" t="s">
        <v>896</v>
      </c>
      <c r="C292" s="28" t="s">
        <v>596</v>
      </c>
      <c r="D292" s="2">
        <v>1911442800</v>
      </c>
      <c r="E292" s="2">
        <v>2571680500</v>
      </c>
      <c r="F292" s="2">
        <f t="shared" si="62"/>
        <v>4483123300</v>
      </c>
      <c r="G292" s="2">
        <v>1345600</v>
      </c>
      <c r="H292" s="2">
        <f t="shared" si="71"/>
        <v>4481777700</v>
      </c>
      <c r="I292" s="2">
        <v>7222300</v>
      </c>
      <c r="J292" s="2">
        <f t="shared" si="69"/>
        <v>4489000000</v>
      </c>
      <c r="K292" s="1">
        <v>2.009</v>
      </c>
      <c r="L292" s="1">
        <f t="shared" si="63"/>
        <v>2.0865185109369526</v>
      </c>
      <c r="M292" s="2">
        <v>104.2</v>
      </c>
      <c r="O292" s="2">
        <v>166976852</v>
      </c>
      <c r="P292" s="2">
        <v>0</v>
      </c>
      <c r="Q292" s="2">
        <f t="shared" si="72"/>
        <v>4322023148</v>
      </c>
      <c r="R292" s="2">
        <v>19478654.27</v>
      </c>
      <c r="T292" s="2">
        <v>145326.53</v>
      </c>
      <c r="U292" s="2">
        <f t="shared" si="73"/>
        <v>19333327.74</v>
      </c>
      <c r="W292" s="2">
        <f t="shared" si="64"/>
        <v>19333327.74</v>
      </c>
      <c r="X292" s="2">
        <v>1957068.08</v>
      </c>
      <c r="Y292" s="2">
        <v>0</v>
      </c>
      <c r="Z292" s="2">
        <v>1290556.23</v>
      </c>
      <c r="AA292" s="2">
        <v>0</v>
      </c>
      <c r="AB292" s="2">
        <v>54142639.45</v>
      </c>
      <c r="AC292" s="2">
        <v>0</v>
      </c>
      <c r="AD292" s="2">
        <v>12111687.53</v>
      </c>
      <c r="AE292" s="2">
        <v>1344534</v>
      </c>
      <c r="AF292" s="2">
        <f t="shared" si="65"/>
        <v>90179813.03</v>
      </c>
      <c r="AG292" s="19">
        <v>56083700</v>
      </c>
      <c r="AH292" s="19">
        <v>15173600</v>
      </c>
      <c r="AI292" s="19">
        <v>218331400</v>
      </c>
      <c r="AJ292" s="19">
        <v>14760300</v>
      </c>
      <c r="AK292" s="19">
        <v>1843300</v>
      </c>
      <c r="AL292" s="19">
        <v>31977500</v>
      </c>
      <c r="AM292" s="2">
        <f t="shared" si="66"/>
        <v>338169800</v>
      </c>
      <c r="AN292" s="2">
        <v>1415811.16</v>
      </c>
      <c r="AO292" s="2">
        <v>5419488.66</v>
      </c>
      <c r="AP292" s="2">
        <v>1100000</v>
      </c>
      <c r="AQ292" s="2">
        <f t="shared" si="67"/>
        <v>7935299.82</v>
      </c>
      <c r="AR292" s="2">
        <v>20750</v>
      </c>
      <c r="AS292" s="2">
        <v>145500</v>
      </c>
      <c r="AT292" s="2">
        <f t="shared" si="68"/>
        <v>20046987.35</v>
      </c>
      <c r="AV292" s="2">
        <v>1345600</v>
      </c>
      <c r="BJ292" s="2">
        <f t="shared" si="60"/>
        <v>1345600</v>
      </c>
    </row>
    <row r="293" spans="1:62" ht="12.75">
      <c r="A293" s="28" t="s">
        <v>310</v>
      </c>
      <c r="B293" s="28" t="s">
        <v>897</v>
      </c>
      <c r="C293" s="28" t="s">
        <v>596</v>
      </c>
      <c r="D293" s="2">
        <v>866662100</v>
      </c>
      <c r="E293" s="2">
        <v>1817709323</v>
      </c>
      <c r="F293" s="2">
        <f t="shared" si="62"/>
        <v>2684371423</v>
      </c>
      <c r="G293" s="2">
        <v>100600</v>
      </c>
      <c r="H293" s="2">
        <f t="shared" si="71"/>
        <v>2684270823</v>
      </c>
      <c r="I293" s="2">
        <v>3859603</v>
      </c>
      <c r="J293" s="2">
        <f t="shared" si="69"/>
        <v>2688130426</v>
      </c>
      <c r="K293" s="1">
        <v>4.069</v>
      </c>
      <c r="L293" s="1">
        <f t="shared" si="63"/>
        <v>1.9216041140271412</v>
      </c>
      <c r="M293" s="2">
        <v>47.45</v>
      </c>
      <c r="O293" s="2">
        <v>0</v>
      </c>
      <c r="P293" s="2">
        <v>3003871692</v>
      </c>
      <c r="Q293" s="2">
        <f t="shared" si="72"/>
        <v>5692002118</v>
      </c>
      <c r="R293" s="2">
        <v>25652926.32</v>
      </c>
      <c r="T293" s="2">
        <v>99589.52</v>
      </c>
      <c r="U293" s="2">
        <f t="shared" si="73"/>
        <v>25553336.8</v>
      </c>
      <c r="W293" s="2">
        <f t="shared" si="64"/>
        <v>25553336.8</v>
      </c>
      <c r="X293" s="25">
        <v>2586694.15</v>
      </c>
      <c r="Y293" s="2">
        <v>0</v>
      </c>
      <c r="Z293" s="2">
        <v>1700621.35</v>
      </c>
      <c r="AA293" s="2">
        <v>59376324</v>
      </c>
      <c r="AB293" s="2">
        <v>0</v>
      </c>
      <c r="AC293" s="2">
        <v>0</v>
      </c>
      <c r="AD293" s="2">
        <v>19354331.57</v>
      </c>
      <c r="AE293" s="2">
        <v>806439</v>
      </c>
      <c r="AF293" s="2">
        <f t="shared" si="65"/>
        <v>109377746.87</v>
      </c>
      <c r="AG293" s="2">
        <v>32642900</v>
      </c>
      <c r="AH293" s="2">
        <v>184267900</v>
      </c>
      <c r="AI293" s="2">
        <v>74783950</v>
      </c>
      <c r="AJ293" s="2">
        <v>49651100</v>
      </c>
      <c r="AK293" s="2">
        <v>302000</v>
      </c>
      <c r="AL293" s="2">
        <v>54696550</v>
      </c>
      <c r="AM293" s="2">
        <f t="shared" si="66"/>
        <v>396344400</v>
      </c>
      <c r="AN293" s="2">
        <v>6150000</v>
      </c>
      <c r="AO293" s="2">
        <v>14543825.2</v>
      </c>
      <c r="AP293" s="2">
        <v>793000</v>
      </c>
      <c r="AQ293" s="2">
        <f t="shared" si="67"/>
        <v>21486825.2</v>
      </c>
      <c r="AR293" s="2">
        <v>52000</v>
      </c>
      <c r="AS293" s="2">
        <v>197250</v>
      </c>
      <c r="AT293" s="2">
        <f t="shared" si="68"/>
        <v>40841156.769999996</v>
      </c>
      <c r="AW293" s="2">
        <v>100600</v>
      </c>
      <c r="BJ293" s="2">
        <f t="shared" si="60"/>
        <v>100600</v>
      </c>
    </row>
    <row r="294" spans="1:62" ht="12.75">
      <c r="A294" s="28" t="s">
        <v>311</v>
      </c>
      <c r="B294" s="28" t="s">
        <v>988</v>
      </c>
      <c r="C294" s="28" t="s">
        <v>596</v>
      </c>
      <c r="D294" s="2">
        <v>291291000</v>
      </c>
      <c r="E294" s="2">
        <v>230547600</v>
      </c>
      <c r="F294" s="2">
        <f t="shared" si="62"/>
        <v>521838600</v>
      </c>
      <c r="H294" s="2">
        <f t="shared" si="71"/>
        <v>521838600</v>
      </c>
      <c r="I294" s="2">
        <v>2510108</v>
      </c>
      <c r="J294" s="2">
        <f t="shared" si="69"/>
        <v>524348708</v>
      </c>
      <c r="K294" s="1">
        <v>2.11</v>
      </c>
      <c r="L294" s="1">
        <f t="shared" si="63"/>
        <v>2.131465496760272</v>
      </c>
      <c r="M294" s="2">
        <v>101.25</v>
      </c>
      <c r="O294" s="2">
        <v>5367472</v>
      </c>
      <c r="P294" s="2">
        <v>0</v>
      </c>
      <c r="Q294" s="2">
        <f t="shared" si="72"/>
        <v>518981236</v>
      </c>
      <c r="R294" s="2">
        <v>2338963.89</v>
      </c>
      <c r="T294" s="2">
        <v>3574.62</v>
      </c>
      <c r="U294" s="2">
        <f t="shared" si="73"/>
        <v>2335389.27</v>
      </c>
      <c r="W294" s="2">
        <f t="shared" si="64"/>
        <v>2335389.27</v>
      </c>
      <c r="X294" s="2">
        <v>0</v>
      </c>
      <c r="Y294" s="2">
        <v>0</v>
      </c>
      <c r="Z294" s="2">
        <v>155439.07</v>
      </c>
      <c r="AA294" s="2">
        <v>0</v>
      </c>
      <c r="AB294" s="2">
        <v>6306595.77</v>
      </c>
      <c r="AC294" s="2">
        <v>0</v>
      </c>
      <c r="AD294" s="2">
        <v>2212047</v>
      </c>
      <c r="AE294" s="2">
        <v>52434.87</v>
      </c>
      <c r="AF294" s="2">
        <f t="shared" si="65"/>
        <v>11061905.979999999</v>
      </c>
      <c r="AG294" s="2">
        <v>9631300</v>
      </c>
      <c r="AH294" s="2">
        <v>21679700</v>
      </c>
      <c r="AI294" s="2">
        <v>9788300</v>
      </c>
      <c r="AJ294" s="2">
        <v>11659600</v>
      </c>
      <c r="AK294" s="2">
        <v>1911700</v>
      </c>
      <c r="AL294" s="2">
        <v>18478600</v>
      </c>
      <c r="AM294" s="2">
        <f t="shared" si="66"/>
        <v>73149200</v>
      </c>
      <c r="AN294" s="2">
        <v>254200</v>
      </c>
      <c r="AO294" s="2">
        <v>1333464.6</v>
      </c>
      <c r="AP294" s="2">
        <v>90000</v>
      </c>
      <c r="AQ294" s="2">
        <f t="shared" si="67"/>
        <v>1677664.6</v>
      </c>
      <c r="AR294" s="2">
        <v>2000</v>
      </c>
      <c r="AS294" s="2">
        <v>18250</v>
      </c>
      <c r="AT294" s="2">
        <f t="shared" si="68"/>
        <v>3889711.6</v>
      </c>
      <c r="BJ294" s="2">
        <f t="shared" si="60"/>
        <v>0</v>
      </c>
    </row>
    <row r="295" spans="1:62" ht="12.75">
      <c r="A295" s="28" t="s">
        <v>312</v>
      </c>
      <c r="B295" s="28" t="s">
        <v>989</v>
      </c>
      <c r="C295" s="28" t="s">
        <v>596</v>
      </c>
      <c r="D295" s="2">
        <v>446820600</v>
      </c>
      <c r="E295" s="2">
        <v>559891000</v>
      </c>
      <c r="F295" s="2">
        <f t="shared" si="62"/>
        <v>1006711600</v>
      </c>
      <c r="H295" s="2">
        <f t="shared" si="71"/>
        <v>1006711600</v>
      </c>
      <c r="I295" s="2">
        <v>2881200</v>
      </c>
      <c r="J295" s="2">
        <f t="shared" si="69"/>
        <v>1009592800</v>
      </c>
      <c r="K295" s="1">
        <v>4.29</v>
      </c>
      <c r="L295" s="1">
        <f t="shared" si="63"/>
        <v>1.6911531010667544</v>
      </c>
      <c r="M295" s="2">
        <v>39.53</v>
      </c>
      <c r="O295" s="2">
        <v>0</v>
      </c>
      <c r="P295" s="2">
        <v>1551374209</v>
      </c>
      <c r="Q295" s="2">
        <f t="shared" si="72"/>
        <v>2560967009</v>
      </c>
      <c r="R295" s="2">
        <v>11541861.13</v>
      </c>
      <c r="T295" s="2">
        <v>5804.53</v>
      </c>
      <c r="U295" s="2">
        <f t="shared" si="73"/>
        <v>11536056.600000001</v>
      </c>
      <c r="W295" s="2">
        <f t="shared" si="64"/>
        <v>11536056.600000001</v>
      </c>
      <c r="X295" s="2">
        <v>0</v>
      </c>
      <c r="Y295" s="2">
        <v>0</v>
      </c>
      <c r="Z295" s="2">
        <v>767886.16</v>
      </c>
      <c r="AA295" s="2">
        <v>0</v>
      </c>
      <c r="AB295" s="2">
        <v>20506165.1</v>
      </c>
      <c r="AC295" s="2">
        <v>0</v>
      </c>
      <c r="AD295" s="2">
        <v>10398805.85</v>
      </c>
      <c r="AE295" s="2">
        <v>100959.28</v>
      </c>
      <c r="AF295" s="2">
        <f t="shared" si="65"/>
        <v>43309872.99</v>
      </c>
      <c r="AG295" s="2">
        <v>20457200</v>
      </c>
      <c r="AH295" s="2">
        <v>1003002000</v>
      </c>
      <c r="AI295" s="2">
        <v>62742780</v>
      </c>
      <c r="AJ295" s="2">
        <v>124204200</v>
      </c>
      <c r="AK295" s="2">
        <v>1623200</v>
      </c>
      <c r="AL295" s="2">
        <v>2956900</v>
      </c>
      <c r="AM295" s="2">
        <f t="shared" si="66"/>
        <v>1214986280</v>
      </c>
      <c r="AN295" s="2">
        <v>799807.96</v>
      </c>
      <c r="AO295" s="2">
        <v>13057874.13</v>
      </c>
      <c r="AP295" s="2">
        <v>390886.87</v>
      </c>
      <c r="AQ295" s="2">
        <f t="shared" si="67"/>
        <v>14248568.959999999</v>
      </c>
      <c r="AR295" s="2">
        <v>5750</v>
      </c>
      <c r="AS295" s="2">
        <v>27250</v>
      </c>
      <c r="AT295" s="2">
        <f t="shared" si="68"/>
        <v>24647374.81</v>
      </c>
      <c r="BJ295" s="2">
        <f t="shared" si="60"/>
        <v>0</v>
      </c>
    </row>
    <row r="296" spans="1:62" ht="12.75">
      <c r="A296" s="28" t="s">
        <v>313</v>
      </c>
      <c r="B296" s="28" t="s">
        <v>990</v>
      </c>
      <c r="C296" s="28" t="s">
        <v>596</v>
      </c>
      <c r="D296" s="2">
        <v>943980910</v>
      </c>
      <c r="E296" s="2">
        <v>1492649900</v>
      </c>
      <c r="F296" s="2">
        <f t="shared" si="62"/>
        <v>2436630810</v>
      </c>
      <c r="H296" s="2">
        <f t="shared" si="71"/>
        <v>2436630810</v>
      </c>
      <c r="I296" s="2">
        <v>1992461</v>
      </c>
      <c r="J296" s="2">
        <f t="shared" si="69"/>
        <v>2438623271</v>
      </c>
      <c r="K296" s="1">
        <v>3.628</v>
      </c>
      <c r="L296" s="1">
        <f t="shared" si="63"/>
        <v>1.7258460069550576</v>
      </c>
      <c r="M296" s="2">
        <v>47.63</v>
      </c>
      <c r="O296" s="2">
        <v>0</v>
      </c>
      <c r="P296" s="2">
        <v>2687539669</v>
      </c>
      <c r="Q296" s="2">
        <f t="shared" si="72"/>
        <v>5126162940</v>
      </c>
      <c r="R296" s="2">
        <v>23102781.32</v>
      </c>
      <c r="T296" s="2">
        <v>2789.05</v>
      </c>
      <c r="U296" s="2">
        <f t="shared" si="73"/>
        <v>23099992.27</v>
      </c>
      <c r="W296" s="2">
        <f t="shared" si="64"/>
        <v>23099992.27</v>
      </c>
      <c r="X296" s="2">
        <v>0</v>
      </c>
      <c r="Y296" s="2">
        <v>0</v>
      </c>
      <c r="Z296" s="2">
        <v>1537658.29</v>
      </c>
      <c r="AA296" s="2">
        <v>0</v>
      </c>
      <c r="AB296" s="2">
        <v>41556916.89</v>
      </c>
      <c r="AC296" s="2">
        <v>0</v>
      </c>
      <c r="AD296" s="2">
        <v>21787385.96</v>
      </c>
      <c r="AE296" s="2">
        <v>487725</v>
      </c>
      <c r="AF296" s="2">
        <f t="shared" si="65"/>
        <v>88469678.41</v>
      </c>
      <c r="AG296" s="2">
        <v>20418900</v>
      </c>
      <c r="AH296" s="2">
        <v>394541400</v>
      </c>
      <c r="AI296" s="2">
        <v>110278300</v>
      </c>
      <c r="AJ296" s="2">
        <v>64551800</v>
      </c>
      <c r="AK296" s="2">
        <v>123200</v>
      </c>
      <c r="AL296" s="2">
        <v>35000800</v>
      </c>
      <c r="AM296" s="2">
        <f t="shared" si="66"/>
        <v>624914400</v>
      </c>
      <c r="AN296" s="2">
        <v>3200000</v>
      </c>
      <c r="AO296" s="2">
        <v>11076577.47</v>
      </c>
      <c r="AP296" s="2">
        <v>815189</v>
      </c>
      <c r="AQ296" s="2">
        <f t="shared" si="67"/>
        <v>15091766.47</v>
      </c>
      <c r="AR296" s="2">
        <v>3500</v>
      </c>
      <c r="AS296" s="2">
        <v>84750</v>
      </c>
      <c r="AT296" s="2">
        <f t="shared" si="68"/>
        <v>36879152.43</v>
      </c>
      <c r="BJ296" s="2">
        <f t="shared" si="60"/>
        <v>0</v>
      </c>
    </row>
    <row r="297" spans="1:62" ht="12.75">
      <c r="A297" s="28" t="s">
        <v>314</v>
      </c>
      <c r="B297" s="28" t="s">
        <v>991</v>
      </c>
      <c r="C297" s="28" t="s">
        <v>596</v>
      </c>
      <c r="D297" s="2">
        <v>437925410</v>
      </c>
      <c r="E297" s="2">
        <v>1579791390</v>
      </c>
      <c r="F297" s="2">
        <f t="shared" si="62"/>
        <v>2017716800</v>
      </c>
      <c r="G297" s="2">
        <v>46518120</v>
      </c>
      <c r="H297" s="2">
        <f t="shared" si="71"/>
        <v>1971198680</v>
      </c>
      <c r="I297" s="2">
        <v>12666783</v>
      </c>
      <c r="J297" s="2">
        <f t="shared" si="69"/>
        <v>1983865463</v>
      </c>
      <c r="K297" s="1">
        <v>4.69</v>
      </c>
      <c r="L297" s="1">
        <f t="shared" si="63"/>
        <v>2.7836909169640824</v>
      </c>
      <c r="M297" s="2">
        <v>61.38</v>
      </c>
      <c r="N297" s="2">
        <v>2247393</v>
      </c>
      <c r="O297" s="2">
        <v>0</v>
      </c>
      <c r="P297" s="2">
        <v>1360571180</v>
      </c>
      <c r="Q297" s="2">
        <f t="shared" si="72"/>
        <v>3342189250</v>
      </c>
      <c r="R297" s="2">
        <v>15062702.51</v>
      </c>
      <c r="T297" s="2">
        <v>12109.4</v>
      </c>
      <c r="U297" s="2">
        <f t="shared" si="73"/>
        <v>15050593.11</v>
      </c>
      <c r="W297" s="2">
        <f t="shared" si="64"/>
        <v>15050593.11</v>
      </c>
      <c r="X297" s="2">
        <v>0</v>
      </c>
      <c r="Y297" s="2">
        <v>0</v>
      </c>
      <c r="Z297" s="2">
        <v>1001831.47</v>
      </c>
      <c r="AA297" s="2">
        <v>21115662</v>
      </c>
      <c r="AB297" s="2">
        <v>0</v>
      </c>
      <c r="AC297" s="2">
        <v>751135</v>
      </c>
      <c r="AD297" s="2">
        <v>55116997</v>
      </c>
      <c r="AE297" s="2">
        <v>0</v>
      </c>
      <c r="AF297" s="2">
        <f t="shared" si="65"/>
        <v>93036218.58</v>
      </c>
      <c r="AG297" s="2">
        <v>109294800</v>
      </c>
      <c r="AH297" s="2">
        <v>17904700</v>
      </c>
      <c r="AI297" s="2">
        <v>1469123920</v>
      </c>
      <c r="AJ297" s="2">
        <v>100767800</v>
      </c>
      <c r="AK297" s="2">
        <v>4417300</v>
      </c>
      <c r="AL297" s="2">
        <v>446436980</v>
      </c>
      <c r="AM297" s="2">
        <f t="shared" si="66"/>
        <v>2147945500</v>
      </c>
      <c r="AN297" s="2">
        <v>0</v>
      </c>
      <c r="AO297" s="2">
        <v>135358754.34</v>
      </c>
      <c r="AP297" s="2">
        <v>800000</v>
      </c>
      <c r="AQ297" s="2">
        <f t="shared" si="67"/>
        <v>136158754.34</v>
      </c>
      <c r="AR297" s="2">
        <v>236500</v>
      </c>
      <c r="AS297" s="2">
        <v>250500</v>
      </c>
      <c r="AT297" s="2">
        <f t="shared" si="68"/>
        <v>191275751.34</v>
      </c>
      <c r="AV297" s="2">
        <v>8100</v>
      </c>
      <c r="AY297" s="2">
        <v>45334240</v>
      </c>
      <c r="BC297" s="2">
        <v>5300</v>
      </c>
      <c r="BD297" s="2">
        <v>639800</v>
      </c>
      <c r="BH297" s="2">
        <v>167300</v>
      </c>
      <c r="BI297" s="2">
        <v>363380</v>
      </c>
      <c r="BJ297" s="2">
        <f t="shared" si="60"/>
        <v>46518120</v>
      </c>
    </row>
    <row r="298" spans="1:62" ht="12.75">
      <c r="A298" s="28" t="s">
        <v>315</v>
      </c>
      <c r="B298" s="28" t="s">
        <v>992</v>
      </c>
      <c r="C298" s="28" t="s">
        <v>596</v>
      </c>
      <c r="D298" s="2">
        <v>1274487527</v>
      </c>
      <c r="E298" s="2">
        <v>1363838500</v>
      </c>
      <c r="F298" s="2">
        <f t="shared" si="62"/>
        <v>2638326027</v>
      </c>
      <c r="G298" s="2">
        <v>975000</v>
      </c>
      <c r="H298" s="2">
        <f t="shared" si="71"/>
        <v>2637351027</v>
      </c>
      <c r="I298" s="2">
        <v>4144234</v>
      </c>
      <c r="J298" s="2">
        <f t="shared" si="69"/>
        <v>2641495261</v>
      </c>
      <c r="K298" s="1">
        <v>2.225</v>
      </c>
      <c r="L298" s="1">
        <f t="shared" si="63"/>
        <v>2.2929468007956784</v>
      </c>
      <c r="M298" s="2">
        <v>103.2</v>
      </c>
      <c r="O298" s="2">
        <v>78941521</v>
      </c>
      <c r="P298" s="2">
        <v>0</v>
      </c>
      <c r="Q298" s="2">
        <f t="shared" si="72"/>
        <v>2562553740</v>
      </c>
      <c r="R298" s="2">
        <v>11549012.27</v>
      </c>
      <c r="T298" s="2">
        <v>29623.9</v>
      </c>
      <c r="U298" s="2">
        <f t="shared" si="73"/>
        <v>11519388.37</v>
      </c>
      <c r="W298" s="2">
        <f t="shared" si="64"/>
        <v>11519388.37</v>
      </c>
      <c r="X298" s="2">
        <v>1166281.13</v>
      </c>
      <c r="Y298" s="2">
        <v>0</v>
      </c>
      <c r="Z298" s="2">
        <v>766691.21</v>
      </c>
      <c r="AA298" s="2">
        <v>33330476</v>
      </c>
      <c r="AB298" s="2">
        <v>0</v>
      </c>
      <c r="AC298" s="2">
        <v>0</v>
      </c>
      <c r="AD298" s="2">
        <v>10654409.64</v>
      </c>
      <c r="AE298" s="2">
        <v>1320747.65</v>
      </c>
      <c r="AF298" s="2">
        <f t="shared" si="65"/>
        <v>58757994</v>
      </c>
      <c r="AG298" s="2">
        <v>68513600</v>
      </c>
      <c r="AH298" s="2">
        <v>0</v>
      </c>
      <c r="AI298" s="2">
        <v>96360748</v>
      </c>
      <c r="AJ298" s="2">
        <v>14430821</v>
      </c>
      <c r="AK298" s="2">
        <v>2393500</v>
      </c>
      <c r="AL298" s="2">
        <v>17385500</v>
      </c>
      <c r="AM298" s="2">
        <f t="shared" si="66"/>
        <v>199084169</v>
      </c>
      <c r="AN298" s="2">
        <v>2658000</v>
      </c>
      <c r="AO298" s="2">
        <v>4536638.45</v>
      </c>
      <c r="AP298" s="2">
        <v>445000</v>
      </c>
      <c r="AQ298" s="2">
        <f t="shared" si="67"/>
        <v>7639638.45</v>
      </c>
      <c r="AR298" s="2">
        <v>20000</v>
      </c>
      <c r="AS298" s="2">
        <v>65750</v>
      </c>
      <c r="AT298" s="2">
        <f t="shared" si="68"/>
        <v>18294048.09</v>
      </c>
      <c r="AV298" s="2">
        <v>375000</v>
      </c>
      <c r="BD298" s="2">
        <v>600000</v>
      </c>
      <c r="BJ298" s="2">
        <f t="shared" si="60"/>
        <v>975000</v>
      </c>
    </row>
    <row r="299" spans="1:62" ht="12.75">
      <c r="A299" s="28" t="s">
        <v>316</v>
      </c>
      <c r="B299" s="28" t="s">
        <v>993</v>
      </c>
      <c r="C299" s="28" t="s">
        <v>596</v>
      </c>
      <c r="D299" s="2">
        <v>2358389414</v>
      </c>
      <c r="E299" s="2">
        <v>3841458739</v>
      </c>
      <c r="F299" s="2">
        <f t="shared" si="62"/>
        <v>6199848153</v>
      </c>
      <c r="G299" s="2">
        <v>827900</v>
      </c>
      <c r="H299" s="2">
        <f t="shared" si="71"/>
        <v>6199020253</v>
      </c>
      <c r="I299" s="2">
        <v>18295166</v>
      </c>
      <c r="J299" s="2">
        <f t="shared" si="69"/>
        <v>6217315419</v>
      </c>
      <c r="K299" s="1">
        <v>2.19</v>
      </c>
      <c r="L299" s="1">
        <f t="shared" si="63"/>
        <v>2.195303270209643</v>
      </c>
      <c r="M299" s="2">
        <v>100.47</v>
      </c>
      <c r="O299" s="2">
        <v>16880031</v>
      </c>
      <c r="P299" s="2">
        <v>0</v>
      </c>
      <c r="Q299" s="2">
        <f t="shared" si="72"/>
        <v>6200435388</v>
      </c>
      <c r="R299" s="2">
        <v>27944352.68</v>
      </c>
      <c r="T299" s="2">
        <v>4991.76</v>
      </c>
      <c r="U299" s="2">
        <f t="shared" si="73"/>
        <v>27939360.919999998</v>
      </c>
      <c r="W299" s="2">
        <f t="shared" si="64"/>
        <v>27939360.919999998</v>
      </c>
      <c r="X299" s="2">
        <v>2827960.93</v>
      </c>
      <c r="Y299" s="2">
        <v>0</v>
      </c>
      <c r="Z299" s="2">
        <v>1859785.89</v>
      </c>
      <c r="AA299" s="2">
        <v>0</v>
      </c>
      <c r="AB299" s="2">
        <v>81044602.33</v>
      </c>
      <c r="AC299" s="2">
        <v>0</v>
      </c>
      <c r="AD299" s="2">
        <v>20581456.14</v>
      </c>
      <c r="AE299" s="2">
        <v>1865194.63</v>
      </c>
      <c r="AF299" s="2">
        <f t="shared" si="65"/>
        <v>136118360.83999997</v>
      </c>
      <c r="AG299" s="2">
        <v>247851352</v>
      </c>
      <c r="AH299" s="2">
        <v>11908800</v>
      </c>
      <c r="AI299" s="2">
        <v>257949370</v>
      </c>
      <c r="AJ299" s="2">
        <v>81572836</v>
      </c>
      <c r="AK299" s="2">
        <v>28500</v>
      </c>
      <c r="AL299" s="2">
        <v>16155600</v>
      </c>
      <c r="AM299" s="2">
        <f t="shared" si="66"/>
        <v>615466458</v>
      </c>
      <c r="AN299" s="2">
        <v>4200000</v>
      </c>
      <c r="AO299" s="2">
        <v>11132543.86</v>
      </c>
      <c r="AP299" s="2">
        <v>600000</v>
      </c>
      <c r="AQ299" s="2">
        <f t="shared" si="67"/>
        <v>15932543.86</v>
      </c>
      <c r="AR299" s="2">
        <v>7000</v>
      </c>
      <c r="AS299" s="2">
        <v>88500</v>
      </c>
      <c r="AT299" s="2">
        <f t="shared" si="68"/>
        <v>36514000</v>
      </c>
      <c r="AV299" s="2">
        <v>827900</v>
      </c>
      <c r="AX299" s="2">
        <v>0</v>
      </c>
      <c r="BJ299" s="2">
        <f aca="true" t="shared" si="74" ref="BJ299:BJ362">SUM(AU299:BI299)</f>
        <v>827900</v>
      </c>
    </row>
    <row r="300" spans="1:62" ht="12.75">
      <c r="A300" s="28" t="s">
        <v>317</v>
      </c>
      <c r="B300" s="28" t="s">
        <v>994</v>
      </c>
      <c r="C300" s="28" t="s">
        <v>597</v>
      </c>
      <c r="D300" s="18">
        <v>341735834</v>
      </c>
      <c r="E300" s="5">
        <v>671051529</v>
      </c>
      <c r="F300" s="2">
        <f t="shared" si="62"/>
        <v>1012787363</v>
      </c>
      <c r="G300" s="2">
        <v>15000</v>
      </c>
      <c r="H300" s="2">
        <f t="shared" si="71"/>
        <v>1012772363</v>
      </c>
      <c r="I300" s="2">
        <v>1403830</v>
      </c>
      <c r="J300" s="2">
        <f t="shared" si="69"/>
        <v>1014176193</v>
      </c>
      <c r="K300" s="1">
        <v>5.164</v>
      </c>
      <c r="L300" s="1">
        <f t="shared" si="63"/>
        <v>1.8842386250245136</v>
      </c>
      <c r="M300" s="2">
        <v>37.55</v>
      </c>
      <c r="O300" s="2">
        <v>0</v>
      </c>
      <c r="P300" s="2">
        <v>1764787620</v>
      </c>
      <c r="Q300" s="2">
        <f aca="true" t="shared" si="75" ref="Q300:Q363">+J300+N300-O300+P300</f>
        <v>2778963813</v>
      </c>
      <c r="R300" s="2">
        <v>7374460.96</v>
      </c>
      <c r="T300" s="2">
        <v>-128808.76</v>
      </c>
      <c r="U300" s="2">
        <f aca="true" t="shared" si="76" ref="U300:U331">+R300+S300-T300</f>
        <v>7503269.72</v>
      </c>
      <c r="W300" s="2">
        <f t="shared" si="64"/>
        <v>7503269.72</v>
      </c>
      <c r="X300" s="2">
        <v>0</v>
      </c>
      <c r="Y300" s="2">
        <v>0</v>
      </c>
      <c r="Z300" s="2">
        <v>851432.03</v>
      </c>
      <c r="AA300" s="2">
        <v>23939357.5</v>
      </c>
      <c r="AB300" s="2">
        <v>0</v>
      </c>
      <c r="AC300" s="2">
        <v>0</v>
      </c>
      <c r="AD300" s="2">
        <v>19763997.44</v>
      </c>
      <c r="AE300" s="2">
        <v>304252.85</v>
      </c>
      <c r="AF300" s="2">
        <f t="shared" si="65"/>
        <v>52362309.54</v>
      </c>
      <c r="AG300" s="2">
        <v>23613100</v>
      </c>
      <c r="AH300" s="2">
        <v>0</v>
      </c>
      <c r="AI300" s="2">
        <v>48185466</v>
      </c>
      <c r="AJ300" s="2">
        <v>15376800</v>
      </c>
      <c r="AK300" s="2">
        <v>0</v>
      </c>
      <c r="AL300" s="2">
        <v>21389500</v>
      </c>
      <c r="AM300" s="2">
        <f t="shared" si="66"/>
        <v>108564866</v>
      </c>
      <c r="AN300" s="2">
        <v>2500000</v>
      </c>
      <c r="AO300" s="2">
        <v>15976048.15</v>
      </c>
      <c r="AP300" s="2">
        <v>1060000</v>
      </c>
      <c r="AQ300" s="2">
        <f t="shared" si="67"/>
        <v>19536048.15</v>
      </c>
      <c r="AR300" s="2">
        <v>99000</v>
      </c>
      <c r="AS300" s="2">
        <v>172500</v>
      </c>
      <c r="AT300" s="2">
        <f t="shared" si="68"/>
        <v>39300045.59</v>
      </c>
      <c r="BD300" s="2">
        <v>15000</v>
      </c>
      <c r="BJ300" s="2">
        <f t="shared" si="74"/>
        <v>15000</v>
      </c>
    </row>
    <row r="301" spans="1:62" ht="12.75">
      <c r="A301" s="28" t="s">
        <v>318</v>
      </c>
      <c r="B301" s="28" t="s">
        <v>995</v>
      </c>
      <c r="C301" s="28" t="s">
        <v>597</v>
      </c>
      <c r="D301" s="5">
        <v>523663900</v>
      </c>
      <c r="E301" s="5">
        <v>1274783700</v>
      </c>
      <c r="F301" s="2">
        <f t="shared" si="62"/>
        <v>1798447600</v>
      </c>
      <c r="G301" s="2">
        <v>14302700</v>
      </c>
      <c r="H301" s="2">
        <f t="shared" si="71"/>
        <v>1784144900</v>
      </c>
      <c r="I301" s="2">
        <v>2612263</v>
      </c>
      <c r="J301" s="2">
        <f t="shared" si="69"/>
        <v>1786757163</v>
      </c>
      <c r="K301" s="1">
        <v>1.603</v>
      </c>
      <c r="L301" s="1">
        <f t="shared" si="63"/>
        <v>1.596202552978874</v>
      </c>
      <c r="M301" s="2">
        <v>100.13</v>
      </c>
      <c r="O301" s="2">
        <v>0</v>
      </c>
      <c r="P301" s="2">
        <v>6718391</v>
      </c>
      <c r="Q301" s="2">
        <f t="shared" si="75"/>
        <v>1793475554</v>
      </c>
      <c r="R301" s="2">
        <v>4759297.47</v>
      </c>
      <c r="T301" s="2">
        <v>363.12</v>
      </c>
      <c r="U301" s="2">
        <f t="shared" si="76"/>
        <v>4758934.35</v>
      </c>
      <c r="W301" s="2">
        <f t="shared" si="64"/>
        <v>4758934.35</v>
      </c>
      <c r="X301" s="2">
        <v>0</v>
      </c>
      <c r="Y301" s="2">
        <v>0</v>
      </c>
      <c r="Z301" s="2">
        <v>539743.56</v>
      </c>
      <c r="AA301" s="2">
        <v>16250681</v>
      </c>
      <c r="AB301" s="2">
        <v>0</v>
      </c>
      <c r="AC301" s="2">
        <v>0</v>
      </c>
      <c r="AD301" s="2">
        <v>6707954.8</v>
      </c>
      <c r="AE301" s="2">
        <v>370188.87</v>
      </c>
      <c r="AF301" s="2">
        <f t="shared" si="65"/>
        <v>28627502.580000002</v>
      </c>
      <c r="AG301" s="2">
        <v>11399222</v>
      </c>
      <c r="AH301" s="2">
        <v>0</v>
      </c>
      <c r="AI301" s="2">
        <v>25566680</v>
      </c>
      <c r="AJ301" s="2">
        <v>5848441</v>
      </c>
      <c r="AK301" s="2">
        <v>625500</v>
      </c>
      <c r="AL301" s="2">
        <v>20875608</v>
      </c>
      <c r="AM301" s="2">
        <f t="shared" si="66"/>
        <v>64315451</v>
      </c>
      <c r="AN301" s="2">
        <v>1580350</v>
      </c>
      <c r="AO301" s="2">
        <v>2905282.03</v>
      </c>
      <c r="AP301" s="2">
        <v>151600</v>
      </c>
      <c r="AQ301" s="2">
        <f t="shared" si="67"/>
        <v>4637232.029999999</v>
      </c>
      <c r="AR301" s="2">
        <v>1500</v>
      </c>
      <c r="AS301" s="2">
        <v>23250</v>
      </c>
      <c r="AT301" s="2">
        <f t="shared" si="68"/>
        <v>11345186.829999998</v>
      </c>
      <c r="AV301" s="2">
        <v>14302700</v>
      </c>
      <c r="BJ301" s="2">
        <f t="shared" si="74"/>
        <v>14302700</v>
      </c>
    </row>
    <row r="302" spans="1:62" ht="12.75">
      <c r="A302" s="28" t="s">
        <v>319</v>
      </c>
      <c r="B302" s="28" t="s">
        <v>996</v>
      </c>
      <c r="C302" s="28" t="s">
        <v>597</v>
      </c>
      <c r="D302" s="5">
        <v>50872000</v>
      </c>
      <c r="E302" s="5">
        <v>93111750</v>
      </c>
      <c r="F302" s="2">
        <f t="shared" si="62"/>
        <v>143983750</v>
      </c>
      <c r="G302" s="2">
        <v>0</v>
      </c>
      <c r="H302" s="2">
        <f t="shared" si="71"/>
        <v>143983750</v>
      </c>
      <c r="I302" s="2">
        <v>620077</v>
      </c>
      <c r="J302" s="2">
        <f t="shared" si="69"/>
        <v>144603827</v>
      </c>
      <c r="K302" s="1">
        <v>10.883</v>
      </c>
      <c r="L302" s="1">
        <f t="shared" si="63"/>
        <v>2.177823442574847</v>
      </c>
      <c r="M302" s="2">
        <v>20.22</v>
      </c>
      <c r="O302" s="2">
        <v>0</v>
      </c>
      <c r="P302" s="2">
        <v>578006292</v>
      </c>
      <c r="Q302" s="2">
        <f t="shared" si="75"/>
        <v>722610119</v>
      </c>
      <c r="R302" s="2">
        <v>1917570.89</v>
      </c>
      <c r="T302" s="2">
        <v>461.46</v>
      </c>
      <c r="U302" s="2">
        <f t="shared" si="76"/>
        <v>1917109.43</v>
      </c>
      <c r="W302" s="2">
        <f t="shared" si="64"/>
        <v>1917109.43</v>
      </c>
      <c r="X302" s="2">
        <v>0</v>
      </c>
      <c r="Y302" s="2">
        <v>0</v>
      </c>
      <c r="Z302" s="2">
        <v>217431.14</v>
      </c>
      <c r="AA302" s="2">
        <v>9248065</v>
      </c>
      <c r="AB302" s="2">
        <v>0</v>
      </c>
      <c r="AC302" s="2">
        <v>0</v>
      </c>
      <c r="AD302" s="2">
        <v>4354567</v>
      </c>
      <c r="AE302" s="2">
        <v>0</v>
      </c>
      <c r="AF302" s="2">
        <f t="shared" si="65"/>
        <v>15737172.57</v>
      </c>
      <c r="AG302" s="2">
        <v>10651000</v>
      </c>
      <c r="AH302" s="2">
        <v>782600</v>
      </c>
      <c r="AI302" s="2">
        <v>2543600</v>
      </c>
      <c r="AJ302" s="2">
        <v>3851500</v>
      </c>
      <c r="AK302" s="2">
        <v>0</v>
      </c>
      <c r="AL302" s="2">
        <v>727100</v>
      </c>
      <c r="AM302" s="2">
        <f t="shared" si="66"/>
        <v>18555800</v>
      </c>
      <c r="AN302" s="2">
        <v>679000</v>
      </c>
      <c r="AO302" s="2">
        <v>1681445.69</v>
      </c>
      <c r="AP302" s="2">
        <v>0</v>
      </c>
      <c r="AQ302" s="2">
        <f t="shared" si="67"/>
        <v>2360445.69</v>
      </c>
      <c r="AR302" s="2">
        <v>12250</v>
      </c>
      <c r="AS302" s="2">
        <v>51750</v>
      </c>
      <c r="AT302" s="2">
        <f t="shared" si="68"/>
        <v>6715012.6899999995</v>
      </c>
      <c r="AV302" s="2">
        <v>0</v>
      </c>
      <c r="BJ302" s="2">
        <f t="shared" si="74"/>
        <v>0</v>
      </c>
    </row>
    <row r="303" spans="1:62" ht="12.75">
      <c r="A303" s="28" t="s">
        <v>320</v>
      </c>
      <c r="B303" s="28" t="s">
        <v>997</v>
      </c>
      <c r="C303" s="28" t="s">
        <v>597</v>
      </c>
      <c r="D303" s="5">
        <v>521855200</v>
      </c>
      <c r="E303" s="5">
        <v>1498654900</v>
      </c>
      <c r="F303" s="2">
        <f t="shared" si="62"/>
        <v>2020510100</v>
      </c>
      <c r="G303" s="2">
        <v>477400</v>
      </c>
      <c r="H303" s="2">
        <f t="shared" si="71"/>
        <v>2020032700</v>
      </c>
      <c r="I303" s="2">
        <v>3585743</v>
      </c>
      <c r="J303" s="2">
        <f t="shared" si="69"/>
        <v>2023618443</v>
      </c>
      <c r="K303" s="1">
        <v>8.57</v>
      </c>
      <c r="L303" s="1">
        <f t="shared" si="63"/>
        <v>2.093564184732256</v>
      </c>
      <c r="M303" s="2">
        <v>24.48</v>
      </c>
      <c r="O303" s="2">
        <v>0</v>
      </c>
      <c r="P303" s="2">
        <v>6259990763</v>
      </c>
      <c r="Q303" s="2">
        <f t="shared" si="75"/>
        <v>8283609206</v>
      </c>
      <c r="R303" s="2">
        <v>21981989.26</v>
      </c>
      <c r="T303" s="2">
        <v>13808.04</v>
      </c>
      <c r="U303" s="2">
        <f t="shared" si="76"/>
        <v>21968181.220000003</v>
      </c>
      <c r="W303" s="2">
        <f t="shared" si="64"/>
        <v>21968181.220000003</v>
      </c>
      <c r="X303" s="2">
        <v>0</v>
      </c>
      <c r="Y303" s="2">
        <v>0</v>
      </c>
      <c r="Z303" s="2">
        <v>2491522.32</v>
      </c>
      <c r="AA303" s="2">
        <v>114316540</v>
      </c>
      <c r="AB303" s="2">
        <v>0</v>
      </c>
      <c r="AC303" s="2">
        <v>0</v>
      </c>
      <c r="AD303" s="2">
        <v>34241646</v>
      </c>
      <c r="AE303" s="2">
        <v>404786</v>
      </c>
      <c r="AF303" s="2">
        <f t="shared" si="65"/>
        <v>173422675.54</v>
      </c>
      <c r="AG303" s="2">
        <v>55532300</v>
      </c>
      <c r="AH303" s="2">
        <v>0</v>
      </c>
      <c r="AI303" s="2">
        <v>59462500</v>
      </c>
      <c r="AJ303" s="2">
        <v>25815400</v>
      </c>
      <c r="AK303" s="2">
        <v>4859300</v>
      </c>
      <c r="AL303" s="2">
        <v>46283400</v>
      </c>
      <c r="AM303" s="2">
        <f t="shared" si="66"/>
        <v>191952900</v>
      </c>
      <c r="AN303" s="2">
        <v>2500000</v>
      </c>
      <c r="AO303" s="2">
        <v>21280512</v>
      </c>
      <c r="AP303" s="2">
        <v>1200000</v>
      </c>
      <c r="AQ303" s="2">
        <f t="shared" si="67"/>
        <v>24980512</v>
      </c>
      <c r="AR303" s="2">
        <v>95000</v>
      </c>
      <c r="AS303" s="2">
        <v>372250</v>
      </c>
      <c r="AT303" s="2">
        <f t="shared" si="68"/>
        <v>59222158</v>
      </c>
      <c r="AV303" s="2">
        <v>477400</v>
      </c>
      <c r="BJ303" s="2">
        <f t="shared" si="74"/>
        <v>477400</v>
      </c>
    </row>
    <row r="304" spans="1:62" ht="12.75">
      <c r="A304" s="28" t="s">
        <v>321</v>
      </c>
      <c r="B304" s="28" t="s">
        <v>998</v>
      </c>
      <c r="C304" s="28" t="s">
        <v>597</v>
      </c>
      <c r="D304" s="5">
        <v>3130320700</v>
      </c>
      <c r="E304" s="5">
        <v>4208068000</v>
      </c>
      <c r="F304" s="2">
        <f t="shared" si="62"/>
        <v>7338388700</v>
      </c>
      <c r="G304" s="2">
        <v>11248200</v>
      </c>
      <c r="H304" s="2">
        <f t="shared" si="71"/>
        <v>7327140500</v>
      </c>
      <c r="I304" s="2">
        <v>9519148</v>
      </c>
      <c r="J304" s="2">
        <f t="shared" si="69"/>
        <v>7336659648</v>
      </c>
      <c r="K304" s="1">
        <v>4.128</v>
      </c>
      <c r="L304" s="1">
        <f t="shared" si="63"/>
        <v>1.8832012662834914</v>
      </c>
      <c r="M304" s="2">
        <v>45.79</v>
      </c>
      <c r="O304" s="2">
        <v>0</v>
      </c>
      <c r="P304" s="2">
        <v>8745105404</v>
      </c>
      <c r="Q304" s="2">
        <f t="shared" si="75"/>
        <v>16081765052</v>
      </c>
      <c r="R304" s="2">
        <v>42675744.1</v>
      </c>
      <c r="T304" s="2">
        <v>289808.29</v>
      </c>
      <c r="U304" s="2">
        <f t="shared" si="76"/>
        <v>42385935.81</v>
      </c>
      <c r="W304" s="2">
        <f t="shared" si="64"/>
        <v>42385935.81</v>
      </c>
      <c r="X304" s="2">
        <v>0</v>
      </c>
      <c r="Y304" s="2">
        <v>0</v>
      </c>
      <c r="Z304" s="2">
        <v>4806269.83</v>
      </c>
      <c r="AA304" s="2">
        <v>174814362.5</v>
      </c>
      <c r="AB304" s="2">
        <v>0</v>
      </c>
      <c r="AC304" s="2">
        <v>0</v>
      </c>
      <c r="AD304" s="2">
        <v>80111769</v>
      </c>
      <c r="AE304" s="2">
        <v>733665.96</v>
      </c>
      <c r="AF304" s="2">
        <f t="shared" si="65"/>
        <v>302852003.09999996</v>
      </c>
      <c r="AG304" s="2">
        <v>123818600</v>
      </c>
      <c r="AH304" s="2">
        <v>174961700</v>
      </c>
      <c r="AI304" s="2">
        <v>214411800</v>
      </c>
      <c r="AJ304" s="2">
        <v>122792400</v>
      </c>
      <c r="AK304" s="2">
        <v>390500</v>
      </c>
      <c r="AL304" s="2">
        <v>153483200</v>
      </c>
      <c r="AM304" s="2">
        <f t="shared" si="66"/>
        <v>789858200</v>
      </c>
      <c r="AN304" s="2">
        <v>3674372</v>
      </c>
      <c r="AO304" s="2">
        <v>34615716</v>
      </c>
      <c r="AP304" s="2">
        <v>150000</v>
      </c>
      <c r="AQ304" s="2">
        <f t="shared" si="67"/>
        <v>38440088</v>
      </c>
      <c r="AR304" s="2">
        <v>179000</v>
      </c>
      <c r="AS304" s="2">
        <v>613000</v>
      </c>
      <c r="AT304" s="2">
        <f t="shared" si="68"/>
        <v>118551857</v>
      </c>
      <c r="AV304" s="2">
        <v>2602700</v>
      </c>
      <c r="BC304" s="2">
        <v>8645500</v>
      </c>
      <c r="BJ304" s="2">
        <f t="shared" si="74"/>
        <v>11248200</v>
      </c>
    </row>
    <row r="305" spans="1:62" ht="12.75">
      <c r="A305" s="28" t="s">
        <v>322</v>
      </c>
      <c r="B305" s="28" t="s">
        <v>999</v>
      </c>
      <c r="C305" s="28" t="s">
        <v>597</v>
      </c>
      <c r="D305" s="5">
        <v>131859800</v>
      </c>
      <c r="E305" s="5">
        <v>117748100</v>
      </c>
      <c r="F305" s="2">
        <f t="shared" si="62"/>
        <v>249607900</v>
      </c>
      <c r="G305" s="2">
        <v>0</v>
      </c>
      <c r="H305" s="2">
        <f t="shared" si="71"/>
        <v>249607900</v>
      </c>
      <c r="I305" s="2">
        <v>321940</v>
      </c>
      <c r="J305" s="2">
        <f t="shared" si="69"/>
        <v>249929840</v>
      </c>
      <c r="K305" s="1">
        <v>2.003</v>
      </c>
      <c r="L305" s="1">
        <f t="shared" si="63"/>
        <v>1.9267625886469792</v>
      </c>
      <c r="M305" s="2">
        <v>97.52</v>
      </c>
      <c r="O305" s="2">
        <v>0</v>
      </c>
      <c r="P305" s="2">
        <v>9855803</v>
      </c>
      <c r="Q305" s="2">
        <f t="shared" si="75"/>
        <v>259785643</v>
      </c>
      <c r="R305" s="2">
        <v>689386.12</v>
      </c>
      <c r="T305" s="2">
        <v>557.01</v>
      </c>
      <c r="U305" s="2">
        <f t="shared" si="76"/>
        <v>688829.11</v>
      </c>
      <c r="W305" s="2">
        <f t="shared" si="64"/>
        <v>688829.11</v>
      </c>
      <c r="X305" s="2">
        <v>0</v>
      </c>
      <c r="Y305" s="2">
        <v>0</v>
      </c>
      <c r="Z305" s="2">
        <v>78122.35</v>
      </c>
      <c r="AA305" s="2">
        <v>3142204</v>
      </c>
      <c r="AB305" s="2">
        <v>0</v>
      </c>
      <c r="AC305" s="2">
        <v>0</v>
      </c>
      <c r="AD305" s="2">
        <v>1096297.12</v>
      </c>
      <c r="AE305" s="2">
        <v>0</v>
      </c>
      <c r="AF305" s="2">
        <f t="shared" si="65"/>
        <v>5005452.58</v>
      </c>
      <c r="AG305" s="2">
        <v>0</v>
      </c>
      <c r="AH305" s="2">
        <v>0</v>
      </c>
      <c r="AI305" s="2">
        <v>4708900</v>
      </c>
      <c r="AJ305" s="2">
        <v>3807200</v>
      </c>
      <c r="AK305" s="2">
        <v>0</v>
      </c>
      <c r="AL305" s="2">
        <v>352700</v>
      </c>
      <c r="AM305" s="2">
        <f t="shared" si="66"/>
        <v>8868800</v>
      </c>
      <c r="AN305" s="2">
        <v>235000</v>
      </c>
      <c r="AO305" s="2">
        <v>424915.87</v>
      </c>
      <c r="AP305" s="2">
        <v>61610</v>
      </c>
      <c r="AQ305" s="2">
        <f t="shared" si="67"/>
        <v>721525.87</v>
      </c>
      <c r="AR305" s="2">
        <v>5250</v>
      </c>
      <c r="AS305" s="2">
        <v>16000</v>
      </c>
      <c r="AT305" s="2">
        <f t="shared" si="68"/>
        <v>1817822.9900000002</v>
      </c>
      <c r="BJ305" s="2">
        <f t="shared" si="74"/>
        <v>0</v>
      </c>
    </row>
    <row r="306" spans="1:62" ht="12.75">
      <c r="A306" s="28" t="s">
        <v>323</v>
      </c>
      <c r="B306" s="28" t="s">
        <v>1000</v>
      </c>
      <c r="C306" s="28" t="s">
        <v>597</v>
      </c>
      <c r="D306" s="5">
        <v>245189700</v>
      </c>
      <c r="E306" s="5">
        <v>289033400</v>
      </c>
      <c r="F306" s="2">
        <f t="shared" si="62"/>
        <v>534223100</v>
      </c>
      <c r="G306" s="2">
        <v>1409900</v>
      </c>
      <c r="H306" s="2">
        <f t="shared" si="71"/>
        <v>532813200</v>
      </c>
      <c r="I306" s="2">
        <v>311208</v>
      </c>
      <c r="J306" s="2">
        <f t="shared" si="69"/>
        <v>533124408</v>
      </c>
      <c r="K306" s="1">
        <v>6.487</v>
      </c>
      <c r="L306" s="1">
        <f t="shared" si="63"/>
        <v>2.2860789946139657</v>
      </c>
      <c r="M306" s="2">
        <v>35.37</v>
      </c>
      <c r="O306" s="2">
        <v>0</v>
      </c>
      <c r="P306" s="2">
        <v>979503884</v>
      </c>
      <c r="Q306" s="2">
        <f t="shared" si="75"/>
        <v>1512628292</v>
      </c>
      <c r="R306" s="2">
        <v>4014020.71</v>
      </c>
      <c r="T306" s="2">
        <v>9789.54</v>
      </c>
      <c r="U306" s="2">
        <f t="shared" si="76"/>
        <v>4004231.17</v>
      </c>
      <c r="W306" s="2">
        <f t="shared" si="64"/>
        <v>4004231.17</v>
      </c>
      <c r="X306" s="2">
        <v>0</v>
      </c>
      <c r="Y306" s="2">
        <v>0</v>
      </c>
      <c r="Z306" s="2">
        <v>454119.55</v>
      </c>
      <c r="AA306" s="2">
        <v>21450326.37</v>
      </c>
      <c r="AB306" s="2">
        <v>0</v>
      </c>
      <c r="AC306" s="2">
        <v>0</v>
      </c>
      <c r="AD306" s="2">
        <v>8671200.56</v>
      </c>
      <c r="AE306" s="2">
        <v>0</v>
      </c>
      <c r="AF306" s="2">
        <f t="shared" si="65"/>
        <v>34579877.65</v>
      </c>
      <c r="AG306" s="2">
        <v>21064000</v>
      </c>
      <c r="AH306" s="2">
        <v>4824600</v>
      </c>
      <c r="AI306" s="2">
        <v>52792600</v>
      </c>
      <c r="AJ306" s="2">
        <v>13571600</v>
      </c>
      <c r="AK306" s="2">
        <v>0</v>
      </c>
      <c r="AL306" s="2">
        <v>1295000</v>
      </c>
      <c r="AM306" s="2">
        <f t="shared" si="66"/>
        <v>93547800</v>
      </c>
      <c r="AN306" s="2">
        <v>1135000</v>
      </c>
      <c r="AO306" s="2">
        <v>2962972.66</v>
      </c>
      <c r="AP306" s="2">
        <v>0</v>
      </c>
      <c r="AQ306" s="2">
        <f t="shared" si="67"/>
        <v>4097972.66</v>
      </c>
      <c r="AR306" s="2">
        <v>16000</v>
      </c>
      <c r="AS306" s="2">
        <v>58250</v>
      </c>
      <c r="AT306" s="2">
        <f t="shared" si="68"/>
        <v>12769173.22</v>
      </c>
      <c r="BD306" s="2">
        <v>1409900</v>
      </c>
      <c r="BJ306" s="2">
        <f t="shared" si="74"/>
        <v>1409900</v>
      </c>
    </row>
    <row r="307" spans="1:62" ht="12.75">
      <c r="A307" s="28" t="s">
        <v>324</v>
      </c>
      <c r="B307" s="28" t="s">
        <v>1001</v>
      </c>
      <c r="C307" s="28" t="s">
        <v>597</v>
      </c>
      <c r="D307" s="5">
        <v>78655400</v>
      </c>
      <c r="E307" s="5">
        <v>161773900</v>
      </c>
      <c r="F307" s="2">
        <f t="shared" si="62"/>
        <v>240429300</v>
      </c>
      <c r="G307" s="2">
        <v>518100</v>
      </c>
      <c r="H307" s="2">
        <f t="shared" si="71"/>
        <v>239911200</v>
      </c>
      <c r="I307" s="2">
        <v>1148541</v>
      </c>
      <c r="J307" s="2">
        <f t="shared" si="69"/>
        <v>241059741</v>
      </c>
      <c r="K307" s="1">
        <v>4.985</v>
      </c>
      <c r="L307" s="1">
        <f t="shared" si="63"/>
        <v>2.1117886355318327</v>
      </c>
      <c r="M307" s="2">
        <v>42.38</v>
      </c>
      <c r="O307" s="2">
        <v>0</v>
      </c>
      <c r="P307" s="2">
        <v>327955747</v>
      </c>
      <c r="Q307" s="2">
        <f t="shared" si="75"/>
        <v>569015488</v>
      </c>
      <c r="R307" s="2">
        <v>1509980.98</v>
      </c>
      <c r="T307" s="2">
        <v>0</v>
      </c>
      <c r="U307" s="2">
        <f t="shared" si="76"/>
        <v>1509980.98</v>
      </c>
      <c r="W307" s="2">
        <f t="shared" si="64"/>
        <v>1509980.98</v>
      </c>
      <c r="X307" s="2">
        <v>0</v>
      </c>
      <c r="Y307" s="2">
        <v>0</v>
      </c>
      <c r="Z307" s="2">
        <v>171257.84</v>
      </c>
      <c r="AA307" s="2">
        <v>6902793</v>
      </c>
      <c r="AB307" s="2">
        <v>0</v>
      </c>
      <c r="AC307" s="2">
        <v>0</v>
      </c>
      <c r="AD307" s="2">
        <v>3432372.59</v>
      </c>
      <c r="AE307" s="2">
        <v>0</v>
      </c>
      <c r="AF307" s="2">
        <f t="shared" si="65"/>
        <v>12016404.41</v>
      </c>
      <c r="AG307" s="2">
        <v>10922200</v>
      </c>
      <c r="AH307" s="2">
        <v>0</v>
      </c>
      <c r="AI307" s="2">
        <v>1982500</v>
      </c>
      <c r="AJ307" s="2">
        <v>9430800</v>
      </c>
      <c r="AK307" s="2">
        <v>832700</v>
      </c>
      <c r="AL307" s="2">
        <v>3049500</v>
      </c>
      <c r="AM307" s="2">
        <f t="shared" si="66"/>
        <v>26217700</v>
      </c>
      <c r="AN307" s="2">
        <v>800000</v>
      </c>
      <c r="AO307" s="2">
        <v>1290694.85</v>
      </c>
      <c r="AP307" s="2">
        <v>227000</v>
      </c>
      <c r="AQ307" s="2">
        <f t="shared" si="67"/>
        <v>2317694.85</v>
      </c>
      <c r="AR307" s="2">
        <v>8750</v>
      </c>
      <c r="AS307" s="2">
        <v>30000</v>
      </c>
      <c r="AT307" s="2">
        <f t="shared" si="68"/>
        <v>5750067.4399999995</v>
      </c>
      <c r="BC307" s="2">
        <v>443100</v>
      </c>
      <c r="BI307" s="2">
        <v>75000</v>
      </c>
      <c r="BJ307" s="2">
        <f t="shared" si="74"/>
        <v>518100</v>
      </c>
    </row>
    <row r="308" spans="1:62" ht="12.75">
      <c r="A308" s="28" t="s">
        <v>325</v>
      </c>
      <c r="B308" s="28" t="s">
        <v>1007</v>
      </c>
      <c r="C308" s="28" t="s">
        <v>597</v>
      </c>
      <c r="D308" s="5">
        <v>1276933400</v>
      </c>
      <c r="E308" s="5">
        <v>2111675800</v>
      </c>
      <c r="F308" s="2">
        <f t="shared" si="62"/>
        <v>3388609200</v>
      </c>
      <c r="G308" s="2">
        <v>0</v>
      </c>
      <c r="H308" s="2">
        <f t="shared" si="71"/>
        <v>3388609200</v>
      </c>
      <c r="I308" s="2">
        <v>4541587</v>
      </c>
      <c r="J308" s="2">
        <f t="shared" si="69"/>
        <v>3393150787</v>
      </c>
      <c r="K308" s="1">
        <v>4.111</v>
      </c>
      <c r="L308" s="1">
        <f t="shared" si="63"/>
        <v>1.7384373852952686</v>
      </c>
      <c r="M308" s="2">
        <v>42.35</v>
      </c>
      <c r="O308" s="2">
        <v>0</v>
      </c>
      <c r="P308" s="2">
        <v>4630047025</v>
      </c>
      <c r="Q308" s="2">
        <f t="shared" si="75"/>
        <v>8023197812</v>
      </c>
      <c r="R308" s="2">
        <v>21290942.61</v>
      </c>
      <c r="T308" s="2">
        <v>-188595.07</v>
      </c>
      <c r="U308" s="2">
        <f t="shared" si="76"/>
        <v>21479537.68</v>
      </c>
      <c r="W308" s="2">
        <f t="shared" si="64"/>
        <v>21479537.68</v>
      </c>
      <c r="X308" s="2">
        <v>0</v>
      </c>
      <c r="Y308" s="2">
        <v>0</v>
      </c>
      <c r="Z308" s="2">
        <v>2436908.08</v>
      </c>
      <c r="AA308" s="2">
        <v>86288674</v>
      </c>
      <c r="AB308" s="2">
        <v>0</v>
      </c>
      <c r="AC308" s="2">
        <v>0</v>
      </c>
      <c r="AD308" s="2">
        <v>28598075.89</v>
      </c>
      <c r="AE308" s="2">
        <v>675074.61</v>
      </c>
      <c r="AF308" s="2">
        <f t="shared" si="65"/>
        <v>139478270.26</v>
      </c>
      <c r="AG308" s="2">
        <v>156646300</v>
      </c>
      <c r="AH308" s="2">
        <v>1878100</v>
      </c>
      <c r="AI308" s="2">
        <v>109732700</v>
      </c>
      <c r="AJ308" s="2">
        <v>37693100</v>
      </c>
      <c r="AK308" s="2">
        <v>1137600</v>
      </c>
      <c r="AL308" s="2">
        <v>65070600</v>
      </c>
      <c r="AM308" s="2">
        <f t="shared" si="66"/>
        <v>372158400</v>
      </c>
      <c r="AN308" s="2">
        <v>7800000</v>
      </c>
      <c r="AO308" s="2">
        <v>17463938</v>
      </c>
      <c r="AP308" s="2">
        <v>115000</v>
      </c>
      <c r="AQ308" s="2">
        <f t="shared" si="67"/>
        <v>25378938</v>
      </c>
      <c r="AR308" s="2">
        <v>132500</v>
      </c>
      <c r="AS308" s="2">
        <v>446750</v>
      </c>
      <c r="AT308" s="2">
        <f t="shared" si="68"/>
        <v>53977013.89</v>
      </c>
      <c r="BJ308" s="2">
        <f t="shared" si="74"/>
        <v>0</v>
      </c>
    </row>
    <row r="309" spans="1:62" ht="12.75">
      <c r="A309" s="28" t="s">
        <v>326</v>
      </c>
      <c r="B309" s="28" t="s">
        <v>1002</v>
      </c>
      <c r="C309" s="28" t="s">
        <v>597</v>
      </c>
      <c r="D309" s="5">
        <v>464795350</v>
      </c>
      <c r="E309" s="5">
        <v>507705750</v>
      </c>
      <c r="F309" s="2">
        <f t="shared" si="62"/>
        <v>972501100</v>
      </c>
      <c r="G309" s="2">
        <v>56400</v>
      </c>
      <c r="H309" s="2">
        <f t="shared" si="71"/>
        <v>972444700</v>
      </c>
      <c r="I309" s="2">
        <v>3562397</v>
      </c>
      <c r="J309" s="2">
        <f t="shared" si="69"/>
        <v>976007097</v>
      </c>
      <c r="K309" s="1">
        <v>4.772</v>
      </c>
      <c r="L309" s="1">
        <f t="shared" si="63"/>
        <v>1.9361452537374584</v>
      </c>
      <c r="M309" s="2">
        <v>40.75</v>
      </c>
      <c r="O309" s="2">
        <v>0</v>
      </c>
      <c r="P309" s="2">
        <v>1429190856</v>
      </c>
      <c r="Q309" s="2">
        <f t="shared" si="75"/>
        <v>2405197953</v>
      </c>
      <c r="R309" s="2">
        <v>6382608.63</v>
      </c>
      <c r="T309" s="2">
        <v>5964.96</v>
      </c>
      <c r="U309" s="2">
        <f t="shared" si="76"/>
        <v>6376643.67</v>
      </c>
      <c r="W309" s="2">
        <f t="shared" si="64"/>
        <v>6376643.67</v>
      </c>
      <c r="X309" s="2">
        <v>0</v>
      </c>
      <c r="Y309" s="2">
        <v>0</v>
      </c>
      <c r="Z309" s="2">
        <v>723189.42</v>
      </c>
      <c r="AA309" s="2">
        <v>30098847</v>
      </c>
      <c r="AB309" s="2">
        <v>0</v>
      </c>
      <c r="AC309" s="2">
        <v>0</v>
      </c>
      <c r="AD309" s="2">
        <v>9369445.92</v>
      </c>
      <c r="AE309" s="2">
        <v>0</v>
      </c>
      <c r="AF309" s="2">
        <f t="shared" si="65"/>
        <v>46568126.010000005</v>
      </c>
      <c r="AG309" s="2">
        <v>17843100</v>
      </c>
      <c r="AH309" s="2">
        <v>10758000</v>
      </c>
      <c r="AI309" s="2">
        <v>24424300</v>
      </c>
      <c r="AJ309" s="2">
        <v>25205000</v>
      </c>
      <c r="AK309" s="2">
        <v>1726900</v>
      </c>
      <c r="AL309" s="2">
        <v>8318200</v>
      </c>
      <c r="AM309" s="2">
        <f t="shared" si="66"/>
        <v>88275500</v>
      </c>
      <c r="AN309" s="2">
        <v>400000</v>
      </c>
      <c r="AO309" s="2">
        <v>4057591.2</v>
      </c>
      <c r="AP309" s="2">
        <v>460000</v>
      </c>
      <c r="AQ309" s="2">
        <f t="shared" si="67"/>
        <v>4917591.2</v>
      </c>
      <c r="AR309" s="2">
        <v>23000</v>
      </c>
      <c r="AS309" s="2">
        <v>120000</v>
      </c>
      <c r="AT309" s="2">
        <f t="shared" si="68"/>
        <v>14287037.120000001</v>
      </c>
      <c r="BD309" s="2">
        <v>56400</v>
      </c>
      <c r="BJ309" s="2">
        <f t="shared" si="74"/>
        <v>56400</v>
      </c>
    </row>
    <row r="310" spans="1:62" ht="12.75">
      <c r="A310" s="28" t="s">
        <v>327</v>
      </c>
      <c r="B310" s="28" t="s">
        <v>1003</v>
      </c>
      <c r="C310" s="28" t="s">
        <v>597</v>
      </c>
      <c r="D310" s="5">
        <v>164967800</v>
      </c>
      <c r="E310" s="5">
        <v>335313700</v>
      </c>
      <c r="F310" s="2">
        <f t="shared" si="62"/>
        <v>500281500</v>
      </c>
      <c r="G310" s="2">
        <v>755000</v>
      </c>
      <c r="H310" s="2">
        <f t="shared" si="71"/>
        <v>499526500</v>
      </c>
      <c r="I310" s="2">
        <v>700947</v>
      </c>
      <c r="J310" s="2">
        <f t="shared" si="69"/>
        <v>500227447</v>
      </c>
      <c r="K310" s="1">
        <v>7.25</v>
      </c>
      <c r="L310" s="1">
        <f t="shared" si="63"/>
        <v>2.080082111223683</v>
      </c>
      <c r="M310" s="2">
        <v>28.87</v>
      </c>
      <c r="O310" s="2">
        <v>0</v>
      </c>
      <c r="P310" s="2">
        <v>1243129351</v>
      </c>
      <c r="Q310" s="2">
        <f t="shared" si="75"/>
        <v>1743356798</v>
      </c>
      <c r="R310" s="2">
        <v>4626298.69</v>
      </c>
      <c r="T310" s="2">
        <v>4165.07</v>
      </c>
      <c r="U310" s="2">
        <f t="shared" si="76"/>
        <v>4622133.62</v>
      </c>
      <c r="W310" s="2">
        <f t="shared" si="64"/>
        <v>4622133.62</v>
      </c>
      <c r="X310" s="2">
        <v>0</v>
      </c>
      <c r="Y310" s="2">
        <v>0</v>
      </c>
      <c r="Z310" s="2">
        <v>524214.43</v>
      </c>
      <c r="AA310" s="2">
        <v>20493262</v>
      </c>
      <c r="AB310" s="2">
        <v>0</v>
      </c>
      <c r="AC310" s="2">
        <v>0</v>
      </c>
      <c r="AD310" s="2">
        <v>10623642.84</v>
      </c>
      <c r="AE310" s="2">
        <v>0</v>
      </c>
      <c r="AF310" s="2">
        <f t="shared" si="65"/>
        <v>36263252.89</v>
      </c>
      <c r="AG310" s="2">
        <v>12332500</v>
      </c>
      <c r="AH310" s="2">
        <v>1179100</v>
      </c>
      <c r="AI310" s="2">
        <v>14588500</v>
      </c>
      <c r="AJ310" s="2">
        <v>3909500</v>
      </c>
      <c r="AK310" s="2">
        <v>18300</v>
      </c>
      <c r="AL310" s="2">
        <v>2460100</v>
      </c>
      <c r="AM310" s="2">
        <f t="shared" si="66"/>
        <v>34488000</v>
      </c>
      <c r="AN310" s="2">
        <v>880000</v>
      </c>
      <c r="AO310" s="2">
        <v>3793415.19</v>
      </c>
      <c r="AP310" s="2">
        <v>500838</v>
      </c>
      <c r="AQ310" s="2">
        <f t="shared" si="67"/>
        <v>5174253.1899999995</v>
      </c>
      <c r="AR310" s="2">
        <v>43500</v>
      </c>
      <c r="AS310" s="2">
        <v>152000</v>
      </c>
      <c r="AT310" s="2">
        <f t="shared" si="68"/>
        <v>15797896.03</v>
      </c>
      <c r="BD310" s="2">
        <v>755000</v>
      </c>
      <c r="BJ310" s="2">
        <f t="shared" si="74"/>
        <v>755000</v>
      </c>
    </row>
    <row r="311" spans="1:62" ht="12.75">
      <c r="A311" s="28" t="s">
        <v>328</v>
      </c>
      <c r="B311" s="28" t="s">
        <v>1004</v>
      </c>
      <c r="C311" s="28" t="s">
        <v>597</v>
      </c>
      <c r="D311" s="5">
        <v>205887100</v>
      </c>
      <c r="E311" s="5">
        <v>258355900</v>
      </c>
      <c r="F311" s="2">
        <f t="shared" si="62"/>
        <v>464243000</v>
      </c>
      <c r="G311" s="2">
        <v>0</v>
      </c>
      <c r="H311" s="2">
        <f t="shared" si="71"/>
        <v>464243000</v>
      </c>
      <c r="I311" s="2">
        <v>267873</v>
      </c>
      <c r="J311" s="2">
        <f t="shared" si="69"/>
        <v>464510873</v>
      </c>
      <c r="K311" s="1">
        <v>4.264</v>
      </c>
      <c r="L311" s="1">
        <f t="shared" si="63"/>
        <v>1.8217849091135978</v>
      </c>
      <c r="M311" s="2">
        <v>43.18</v>
      </c>
      <c r="O311" s="2">
        <v>0</v>
      </c>
      <c r="P311" s="2">
        <v>622467901</v>
      </c>
      <c r="Q311" s="2">
        <f t="shared" si="75"/>
        <v>1086978774</v>
      </c>
      <c r="R311" s="2">
        <v>2884486.12</v>
      </c>
      <c r="T311" s="2">
        <v>7492.4</v>
      </c>
      <c r="U311" s="2">
        <f t="shared" si="76"/>
        <v>2876993.72</v>
      </c>
      <c r="W311" s="2">
        <f t="shared" si="64"/>
        <v>2876993.72</v>
      </c>
      <c r="X311" s="2">
        <v>0</v>
      </c>
      <c r="Y311" s="2">
        <v>0</v>
      </c>
      <c r="Z311" s="2">
        <v>326266.6</v>
      </c>
      <c r="AA311" s="2">
        <v>12366443</v>
      </c>
      <c r="AB311" s="2">
        <v>0</v>
      </c>
      <c r="AC311" s="2">
        <v>0</v>
      </c>
      <c r="AD311" s="2">
        <v>4232711.95</v>
      </c>
      <c r="AE311" s="2">
        <v>0</v>
      </c>
      <c r="AF311" s="2">
        <f t="shared" si="65"/>
        <v>19802415.27</v>
      </c>
      <c r="AG311" s="2">
        <v>9554900</v>
      </c>
      <c r="AH311" s="2">
        <v>4804800</v>
      </c>
      <c r="AI311" s="2">
        <v>17732150</v>
      </c>
      <c r="AJ311" s="2">
        <v>9144750</v>
      </c>
      <c r="AK311" s="2">
        <v>0</v>
      </c>
      <c r="AL311" s="2">
        <v>17952400</v>
      </c>
      <c r="AM311" s="2">
        <f t="shared" si="66"/>
        <v>59189000</v>
      </c>
      <c r="AN311" s="2">
        <v>29000</v>
      </c>
      <c r="AO311" s="2">
        <v>3319789.16</v>
      </c>
      <c r="AP311" s="2">
        <v>0</v>
      </c>
      <c r="AQ311" s="2">
        <f t="shared" si="67"/>
        <v>3348789.16</v>
      </c>
      <c r="AR311" s="2">
        <v>21250</v>
      </c>
      <c r="AS311" s="2">
        <v>101250</v>
      </c>
      <c r="AT311" s="2">
        <f t="shared" si="68"/>
        <v>7581501.11</v>
      </c>
      <c r="BJ311" s="2">
        <f t="shared" si="74"/>
        <v>0</v>
      </c>
    </row>
    <row r="312" spans="1:62" ht="12.75">
      <c r="A312" s="28" t="s">
        <v>329</v>
      </c>
      <c r="B312" s="28" t="s">
        <v>934</v>
      </c>
      <c r="C312" s="28" t="s">
        <v>597</v>
      </c>
      <c r="D312" s="5">
        <v>1016514100</v>
      </c>
      <c r="E312" s="5">
        <v>2717880200</v>
      </c>
      <c r="F312" s="2">
        <f t="shared" si="62"/>
        <v>3734394300</v>
      </c>
      <c r="G312" s="2">
        <v>0</v>
      </c>
      <c r="H312" s="2">
        <f t="shared" si="71"/>
        <v>3734394300</v>
      </c>
      <c r="I312" s="2">
        <v>4934373</v>
      </c>
      <c r="J312" s="2">
        <f t="shared" si="69"/>
        <v>3739328673</v>
      </c>
      <c r="K312" s="1">
        <v>3.368</v>
      </c>
      <c r="L312" s="1">
        <f t="shared" si="63"/>
        <v>1.5102286120092279</v>
      </c>
      <c r="M312" s="2">
        <v>44.88</v>
      </c>
      <c r="O312" s="2">
        <v>0</v>
      </c>
      <c r="P312" s="2">
        <v>4596718967</v>
      </c>
      <c r="Q312" s="2">
        <f t="shared" si="75"/>
        <v>8336047640</v>
      </c>
      <c r="R312" s="2">
        <v>22121143.72</v>
      </c>
      <c r="T312" s="2">
        <v>47255.12</v>
      </c>
      <c r="U312" s="2">
        <f t="shared" si="76"/>
        <v>22073888.599999998</v>
      </c>
      <c r="W312" s="2">
        <f t="shared" si="64"/>
        <v>22073888.599999998</v>
      </c>
      <c r="X312" s="2">
        <v>0</v>
      </c>
      <c r="Y312" s="2">
        <v>0</v>
      </c>
      <c r="Z312" s="2">
        <v>2504247.47</v>
      </c>
      <c r="AA312" s="2">
        <v>77051839.5</v>
      </c>
      <c r="AB312" s="2">
        <v>0</v>
      </c>
      <c r="AC312" s="2">
        <v>0</v>
      </c>
      <c r="AD312" s="2">
        <v>23329401</v>
      </c>
      <c r="AE312" s="2">
        <v>934000</v>
      </c>
      <c r="AF312" s="2">
        <f t="shared" si="65"/>
        <v>125893376.57</v>
      </c>
      <c r="AG312" s="2">
        <v>32777800</v>
      </c>
      <c r="AH312" s="2">
        <v>6875000</v>
      </c>
      <c r="AI312" s="2">
        <v>60444100</v>
      </c>
      <c r="AJ312" s="2">
        <v>3117300</v>
      </c>
      <c r="AK312" s="2">
        <v>301500</v>
      </c>
      <c r="AL312" s="2">
        <v>26084200</v>
      </c>
      <c r="AM312" s="2">
        <f t="shared" si="66"/>
        <v>129599900</v>
      </c>
      <c r="AN312" s="2">
        <v>5500000</v>
      </c>
      <c r="AO312" s="2">
        <v>12967301.55</v>
      </c>
      <c r="AP312" s="2">
        <v>1200000</v>
      </c>
      <c r="AQ312" s="2">
        <f t="shared" si="67"/>
        <v>19667301.55</v>
      </c>
      <c r="AR312" s="2">
        <v>92500</v>
      </c>
      <c r="AS312" s="2">
        <v>910250</v>
      </c>
      <c r="AT312" s="2">
        <f t="shared" si="68"/>
        <v>42996702.55</v>
      </c>
      <c r="BJ312" s="2">
        <f t="shared" si="74"/>
        <v>0</v>
      </c>
    </row>
    <row r="313" spans="1:62" ht="12.75">
      <c r="A313" s="28" t="s">
        <v>330</v>
      </c>
      <c r="B313" s="28" t="s">
        <v>1005</v>
      </c>
      <c r="C313" s="28" t="s">
        <v>597</v>
      </c>
      <c r="D313" s="5">
        <v>360468500</v>
      </c>
      <c r="E313" s="5">
        <v>911426100</v>
      </c>
      <c r="F313" s="2">
        <f t="shared" si="62"/>
        <v>1271894600</v>
      </c>
      <c r="G313" s="2">
        <v>1159100</v>
      </c>
      <c r="H313" s="2">
        <f t="shared" si="71"/>
        <v>1270735500</v>
      </c>
      <c r="I313" s="2">
        <v>21725257</v>
      </c>
      <c r="J313" s="2">
        <f t="shared" si="69"/>
        <v>1292460757</v>
      </c>
      <c r="K313" s="1">
        <v>5.027</v>
      </c>
      <c r="L313" s="1">
        <f t="shared" si="63"/>
        <v>1.8527295176120677</v>
      </c>
      <c r="M313" s="2">
        <v>37.15</v>
      </c>
      <c r="O313" s="2">
        <v>0</v>
      </c>
      <c r="P313" s="2">
        <v>2213881557</v>
      </c>
      <c r="Q313" s="2">
        <f t="shared" si="75"/>
        <v>3506342314</v>
      </c>
      <c r="R313" s="2">
        <v>9304685.58</v>
      </c>
      <c r="T313" s="2">
        <v>3884.85</v>
      </c>
      <c r="U313" s="2">
        <f t="shared" si="76"/>
        <v>9300800.73</v>
      </c>
      <c r="W313" s="2">
        <f t="shared" si="64"/>
        <v>9300800.73</v>
      </c>
      <c r="X313" s="2">
        <v>0</v>
      </c>
      <c r="Y313" s="2">
        <v>0</v>
      </c>
      <c r="Z313" s="2">
        <v>1054851.3</v>
      </c>
      <c r="AA313" s="2">
        <v>27326591</v>
      </c>
      <c r="AB313" s="2">
        <v>0</v>
      </c>
      <c r="AC313" s="2">
        <v>592773.57</v>
      </c>
      <c r="AD313" s="2">
        <v>26688022.44</v>
      </c>
      <c r="AE313" s="2">
        <v>0</v>
      </c>
      <c r="AF313" s="2">
        <f t="shared" si="65"/>
        <v>64963039.04000001</v>
      </c>
      <c r="AG313" s="2">
        <v>61717200</v>
      </c>
      <c r="AH313" s="2">
        <v>571754600</v>
      </c>
      <c r="AI313" s="2">
        <v>177178500</v>
      </c>
      <c r="AJ313" s="2">
        <v>388172400</v>
      </c>
      <c r="AK313" s="2">
        <v>7590700</v>
      </c>
      <c r="AL313" s="2">
        <v>245068700</v>
      </c>
      <c r="AM313" s="2">
        <f t="shared" si="66"/>
        <v>1451482100</v>
      </c>
      <c r="AN313" s="2">
        <v>1400000</v>
      </c>
      <c r="AO313" s="2">
        <v>45438976.71</v>
      </c>
      <c r="AP313" s="2">
        <v>0</v>
      </c>
      <c r="AQ313" s="2">
        <f t="shared" si="67"/>
        <v>46838976.71</v>
      </c>
      <c r="AR313" s="2">
        <v>38000</v>
      </c>
      <c r="AS313" s="2">
        <v>69250</v>
      </c>
      <c r="AT313" s="2">
        <f t="shared" si="68"/>
        <v>73526999.15</v>
      </c>
      <c r="BD313" s="2">
        <v>1159100</v>
      </c>
      <c r="BJ313" s="2">
        <f t="shared" si="74"/>
        <v>1159100</v>
      </c>
    </row>
    <row r="314" spans="1:62" ht="12.75">
      <c r="A314" s="28" t="s">
        <v>331</v>
      </c>
      <c r="B314" s="28" t="s">
        <v>1006</v>
      </c>
      <c r="C314" s="28" t="s">
        <v>597</v>
      </c>
      <c r="D314" s="5">
        <v>825256000</v>
      </c>
      <c r="E314" s="5">
        <v>1657036600</v>
      </c>
      <c r="F314" s="2">
        <f t="shared" si="62"/>
        <v>2482292600</v>
      </c>
      <c r="G314" s="2">
        <v>160000</v>
      </c>
      <c r="H314" s="2">
        <f t="shared" si="71"/>
        <v>2482132600</v>
      </c>
      <c r="I314" s="2">
        <v>3351217</v>
      </c>
      <c r="J314" s="2">
        <f t="shared" si="69"/>
        <v>2485483817</v>
      </c>
      <c r="K314" s="1">
        <v>4.443</v>
      </c>
      <c r="L314" s="1">
        <f t="shared" si="63"/>
        <v>2.119896886212992</v>
      </c>
      <c r="M314" s="2">
        <v>48.17</v>
      </c>
      <c r="O314" s="2">
        <v>0</v>
      </c>
      <c r="P314" s="2">
        <v>2722729513</v>
      </c>
      <c r="Q314" s="2">
        <f t="shared" si="75"/>
        <v>5208213330</v>
      </c>
      <c r="R314" s="2">
        <v>13820894.57</v>
      </c>
      <c r="T314" s="2">
        <v>1040.67</v>
      </c>
      <c r="U314" s="2">
        <f t="shared" si="76"/>
        <v>13819853.9</v>
      </c>
      <c r="W314" s="2">
        <f t="shared" si="64"/>
        <v>13819853.9</v>
      </c>
      <c r="X314" s="2">
        <v>0</v>
      </c>
      <c r="Y314" s="2">
        <v>0</v>
      </c>
      <c r="Z314" s="2">
        <v>1567404.64</v>
      </c>
      <c r="AA314" s="2">
        <v>68846705</v>
      </c>
      <c r="AB314" s="2">
        <v>0</v>
      </c>
      <c r="AC314" s="2">
        <v>0</v>
      </c>
      <c r="AD314" s="2">
        <v>25417884.21</v>
      </c>
      <c r="AE314" s="2">
        <v>756904.46</v>
      </c>
      <c r="AF314" s="2">
        <f t="shared" si="65"/>
        <v>110408752.21</v>
      </c>
      <c r="AG314" s="2">
        <v>206196200</v>
      </c>
      <c r="AH314" s="2">
        <v>0</v>
      </c>
      <c r="AI314" s="2">
        <v>169912700</v>
      </c>
      <c r="AJ314" s="2">
        <v>19595300</v>
      </c>
      <c r="AK314" s="2">
        <v>11213300</v>
      </c>
      <c r="AL314" s="2">
        <v>5290200</v>
      </c>
      <c r="AM314" s="2">
        <f t="shared" si="66"/>
        <v>412207700</v>
      </c>
      <c r="AN314" s="2">
        <v>7000000</v>
      </c>
      <c r="AO314" s="2">
        <v>13243694.88</v>
      </c>
      <c r="AP314" s="2">
        <v>0</v>
      </c>
      <c r="AQ314" s="2">
        <f t="shared" si="67"/>
        <v>20243694.880000003</v>
      </c>
      <c r="AR314" s="2">
        <v>57250</v>
      </c>
      <c r="AS314" s="2">
        <v>166000</v>
      </c>
      <c r="AT314" s="2">
        <f t="shared" si="68"/>
        <v>45661579.09</v>
      </c>
      <c r="AV314" s="2">
        <v>160000</v>
      </c>
      <c r="BJ314" s="2">
        <f t="shared" si="74"/>
        <v>160000</v>
      </c>
    </row>
    <row r="315" spans="1:62" ht="12.75">
      <c r="A315" s="28" t="s">
        <v>332</v>
      </c>
      <c r="B315" s="28" t="s">
        <v>1008</v>
      </c>
      <c r="C315" s="28" t="s">
        <v>597</v>
      </c>
      <c r="D315" s="5">
        <v>1565079700</v>
      </c>
      <c r="E315" s="2">
        <v>2047062300</v>
      </c>
      <c r="F315" s="2">
        <f t="shared" si="62"/>
        <v>3612142000</v>
      </c>
      <c r="G315" s="2">
        <v>206300</v>
      </c>
      <c r="H315" s="2">
        <f t="shared" si="71"/>
        <v>3611935700</v>
      </c>
      <c r="I315" s="2">
        <v>4761112</v>
      </c>
      <c r="J315" s="2">
        <f t="shared" si="69"/>
        <v>3616696812</v>
      </c>
      <c r="K315" s="1">
        <v>2.373</v>
      </c>
      <c r="L315" s="1">
        <f t="shared" si="63"/>
        <v>2.1513799123004054</v>
      </c>
      <c r="M315" s="2">
        <v>92.51</v>
      </c>
      <c r="O315" s="2">
        <v>0</v>
      </c>
      <c r="P315" s="2">
        <v>372478296</v>
      </c>
      <c r="Q315" s="2">
        <f t="shared" si="75"/>
        <v>3989175108</v>
      </c>
      <c r="R315" s="2">
        <v>10585965.88</v>
      </c>
      <c r="T315" s="2">
        <v>141567.49</v>
      </c>
      <c r="U315" s="2">
        <f t="shared" si="76"/>
        <v>10444398.39</v>
      </c>
      <c r="W315" s="2">
        <f t="shared" si="64"/>
        <v>10444398.39</v>
      </c>
      <c r="X315" s="2">
        <v>0</v>
      </c>
      <c r="Y315" s="2">
        <v>0</v>
      </c>
      <c r="Z315" s="2">
        <v>1183825.84</v>
      </c>
      <c r="AA315" s="2">
        <v>20815273.5</v>
      </c>
      <c r="AB315" s="2">
        <v>0</v>
      </c>
      <c r="AC315" s="2">
        <v>0</v>
      </c>
      <c r="AD315" s="2">
        <v>53378814.21</v>
      </c>
      <c r="AE315" s="2">
        <v>0</v>
      </c>
      <c r="AF315" s="2">
        <f t="shared" si="65"/>
        <v>85822311.94</v>
      </c>
      <c r="AG315" s="2">
        <v>132971100</v>
      </c>
      <c r="AH315" s="2">
        <v>23400200</v>
      </c>
      <c r="AI315" s="2">
        <v>147397800</v>
      </c>
      <c r="AJ315" s="2">
        <v>113362900</v>
      </c>
      <c r="AK315" s="2">
        <v>22596000</v>
      </c>
      <c r="AL315" s="2">
        <v>175616400</v>
      </c>
      <c r="AM315" s="2">
        <f t="shared" si="66"/>
        <v>615344400</v>
      </c>
      <c r="AN315" s="2">
        <v>396995.65</v>
      </c>
      <c r="AO315" s="2">
        <v>20952529.9</v>
      </c>
      <c r="AP315" s="2">
        <v>194500</v>
      </c>
      <c r="AQ315" s="2">
        <f t="shared" si="67"/>
        <v>21544025.549999997</v>
      </c>
      <c r="AR315" s="2">
        <v>86000</v>
      </c>
      <c r="AS315" s="2">
        <v>129000</v>
      </c>
      <c r="AT315" s="2">
        <f t="shared" si="68"/>
        <v>74922839.75999999</v>
      </c>
      <c r="BD315" s="2">
        <v>206300</v>
      </c>
      <c r="BJ315" s="2">
        <f t="shared" si="74"/>
        <v>206300</v>
      </c>
    </row>
    <row r="316" spans="1:62" ht="12.75">
      <c r="A316" s="28" t="s">
        <v>333</v>
      </c>
      <c r="B316" s="28" t="s">
        <v>1009</v>
      </c>
      <c r="C316" s="28" t="s">
        <v>597</v>
      </c>
      <c r="D316" s="5">
        <v>575970900</v>
      </c>
      <c r="E316" s="2">
        <v>1615592100</v>
      </c>
      <c r="F316" s="2">
        <f t="shared" si="62"/>
        <v>2191563000</v>
      </c>
      <c r="G316" s="2">
        <v>90000</v>
      </c>
      <c r="H316" s="2">
        <f t="shared" si="71"/>
        <v>2191473000</v>
      </c>
      <c r="I316" s="2">
        <v>7361671</v>
      </c>
      <c r="J316" s="2">
        <f t="shared" si="69"/>
        <v>2198834671</v>
      </c>
      <c r="K316" s="1">
        <v>5.904</v>
      </c>
      <c r="L316" s="1">
        <f t="shared" si="63"/>
        <v>1.8835553111069598</v>
      </c>
      <c r="M316" s="2">
        <v>32.04</v>
      </c>
      <c r="O316" s="2">
        <v>0</v>
      </c>
      <c r="P316" s="2">
        <v>4693259186</v>
      </c>
      <c r="Q316" s="2">
        <f t="shared" si="75"/>
        <v>6892093857</v>
      </c>
      <c r="R316" s="2">
        <v>18289362.69</v>
      </c>
      <c r="T316" s="2">
        <v>252973.74</v>
      </c>
      <c r="U316" s="2">
        <f t="shared" si="76"/>
        <v>18036388.950000003</v>
      </c>
      <c r="W316" s="2">
        <f t="shared" si="64"/>
        <v>18036388.950000003</v>
      </c>
      <c r="X316" s="2">
        <v>0</v>
      </c>
      <c r="Y316" s="2">
        <v>0</v>
      </c>
      <c r="Z316" s="2">
        <v>2044658.48</v>
      </c>
      <c r="AA316" s="2">
        <v>79045462</v>
      </c>
      <c r="AB316" s="2">
        <v>0</v>
      </c>
      <c r="AC316" s="2">
        <v>0</v>
      </c>
      <c r="AD316" s="2">
        <v>30689890.46</v>
      </c>
      <c r="AE316" s="2">
        <v>0</v>
      </c>
      <c r="AF316" s="2">
        <f t="shared" si="65"/>
        <v>129816399.89000002</v>
      </c>
      <c r="AG316" s="2">
        <v>95670600</v>
      </c>
      <c r="AH316" s="2">
        <v>598007700</v>
      </c>
      <c r="AI316" s="2">
        <v>43238800</v>
      </c>
      <c r="AJ316" s="2">
        <v>40105000</v>
      </c>
      <c r="AK316" s="2">
        <v>8296900</v>
      </c>
      <c r="AL316" s="2">
        <v>55623900</v>
      </c>
      <c r="AM316" s="2">
        <f t="shared" si="66"/>
        <v>840942900</v>
      </c>
      <c r="AN316" s="2">
        <v>6070315.97</v>
      </c>
      <c r="AO316" s="2">
        <v>12035550.04</v>
      </c>
      <c r="AP316" s="2">
        <v>1200000</v>
      </c>
      <c r="AQ316" s="2">
        <f t="shared" si="67"/>
        <v>19305866.009999998</v>
      </c>
      <c r="AR316" s="2">
        <v>98750</v>
      </c>
      <c r="AS316" s="2">
        <v>284500</v>
      </c>
      <c r="AT316" s="2">
        <f t="shared" si="68"/>
        <v>49995756.47</v>
      </c>
      <c r="AV316" s="2">
        <v>90000</v>
      </c>
      <c r="BJ316" s="2">
        <f t="shared" si="74"/>
        <v>90000</v>
      </c>
    </row>
    <row r="317" spans="1:62" ht="12.75">
      <c r="A317" s="28" t="s">
        <v>334</v>
      </c>
      <c r="B317" s="28" t="s">
        <v>1010</v>
      </c>
      <c r="C317" s="28" t="s">
        <v>597</v>
      </c>
      <c r="D317" s="5">
        <v>1190700900</v>
      </c>
      <c r="E317" s="2">
        <v>2520686000</v>
      </c>
      <c r="F317" s="2">
        <f t="shared" si="62"/>
        <v>3711386900</v>
      </c>
      <c r="G317" s="2">
        <v>13108100</v>
      </c>
      <c r="H317" s="2">
        <f t="shared" si="71"/>
        <v>3698278800</v>
      </c>
      <c r="I317" s="2">
        <v>7500967</v>
      </c>
      <c r="J317" s="2">
        <f t="shared" si="69"/>
        <v>3705779767</v>
      </c>
      <c r="K317" s="1">
        <v>2.098</v>
      </c>
      <c r="L317" s="1">
        <f t="shared" si="63"/>
        <v>2.0518591580813506</v>
      </c>
      <c r="M317" s="2">
        <v>97.92</v>
      </c>
      <c r="O317" s="2">
        <v>0</v>
      </c>
      <c r="P317" s="2">
        <v>82421339</v>
      </c>
      <c r="Q317" s="2">
        <f t="shared" si="75"/>
        <v>3788201106</v>
      </c>
      <c r="R317" s="2">
        <v>10052646.61</v>
      </c>
      <c r="T317" s="2">
        <v>-146662.1</v>
      </c>
      <c r="U317" s="2">
        <f t="shared" si="76"/>
        <v>10199308.709999999</v>
      </c>
      <c r="W317" s="2">
        <f t="shared" si="64"/>
        <v>10199308.709999999</v>
      </c>
      <c r="X317" s="2">
        <v>0</v>
      </c>
      <c r="Y317" s="2">
        <v>0</v>
      </c>
      <c r="Z317" s="2">
        <v>1157822.73</v>
      </c>
      <c r="AA317" s="2">
        <v>0</v>
      </c>
      <c r="AB317" s="2">
        <v>53587325.82</v>
      </c>
      <c r="AC317" s="2">
        <v>0</v>
      </c>
      <c r="AD317" s="2">
        <v>12413516.08</v>
      </c>
      <c r="AE317" s="2">
        <v>370577.98</v>
      </c>
      <c r="AF317" s="2">
        <f t="shared" si="65"/>
        <v>77728551.32000001</v>
      </c>
      <c r="AG317" s="2">
        <v>96406600</v>
      </c>
      <c r="AH317" s="2">
        <v>56000</v>
      </c>
      <c r="AI317" s="2">
        <v>80506940</v>
      </c>
      <c r="AJ317" s="2">
        <v>34762900</v>
      </c>
      <c r="AK317" s="2">
        <v>144600</v>
      </c>
      <c r="AL317" s="2">
        <v>132889100</v>
      </c>
      <c r="AM317" s="2">
        <f t="shared" si="66"/>
        <v>344766140</v>
      </c>
      <c r="AN317" s="2">
        <v>3275000</v>
      </c>
      <c r="AO317" s="2">
        <v>6145504.78</v>
      </c>
      <c r="AP317" s="2">
        <v>135000</v>
      </c>
      <c r="AQ317" s="2">
        <f t="shared" si="67"/>
        <v>9555504.780000001</v>
      </c>
      <c r="AR317" s="2">
        <v>4250</v>
      </c>
      <c r="AS317" s="2">
        <v>47500</v>
      </c>
      <c r="AT317" s="2">
        <f t="shared" si="68"/>
        <v>21969020.86</v>
      </c>
      <c r="AU317" s="2">
        <v>9785100</v>
      </c>
      <c r="AV317" s="2">
        <v>3323000</v>
      </c>
      <c r="BJ317" s="2">
        <f t="shared" si="74"/>
        <v>13108100</v>
      </c>
    </row>
    <row r="318" spans="1:62" ht="12.75">
      <c r="A318" s="28" t="s">
        <v>335</v>
      </c>
      <c r="B318" s="28" t="s">
        <v>1011</v>
      </c>
      <c r="C318" s="28" t="s">
        <v>597</v>
      </c>
      <c r="D318" s="5">
        <v>800541700</v>
      </c>
      <c r="E318" s="2">
        <v>1483198500</v>
      </c>
      <c r="F318" s="2">
        <f t="shared" si="62"/>
        <v>2283740200</v>
      </c>
      <c r="G318" s="2">
        <v>7932000</v>
      </c>
      <c r="H318" s="2">
        <f t="shared" si="71"/>
        <v>2275808200</v>
      </c>
      <c r="I318" s="2">
        <v>3285854</v>
      </c>
      <c r="J318" s="2">
        <f t="shared" si="69"/>
        <v>2279094054</v>
      </c>
      <c r="K318" s="1">
        <v>4.196</v>
      </c>
      <c r="L318" s="1">
        <f t="shared" si="63"/>
        <v>1.720946500349697</v>
      </c>
      <c r="M318" s="2">
        <v>41.63</v>
      </c>
      <c r="O318" s="2">
        <v>0</v>
      </c>
      <c r="P318" s="2">
        <v>3277046693</v>
      </c>
      <c r="Q318" s="2">
        <f t="shared" si="75"/>
        <v>5556140747</v>
      </c>
      <c r="R318" s="2">
        <v>14744180.13</v>
      </c>
      <c r="T318" s="2">
        <v>15180.9</v>
      </c>
      <c r="U318" s="2">
        <f t="shared" si="76"/>
        <v>14728999.23</v>
      </c>
      <c r="W318" s="2">
        <f t="shared" si="64"/>
        <v>14728999.23</v>
      </c>
      <c r="X318" s="2">
        <v>0</v>
      </c>
      <c r="Y318" s="2">
        <v>0</v>
      </c>
      <c r="Z318" s="2">
        <v>1670453.7</v>
      </c>
      <c r="AA318" s="2">
        <v>54483946</v>
      </c>
      <c r="AB318" s="2">
        <v>0</v>
      </c>
      <c r="AC318" s="2">
        <v>0</v>
      </c>
      <c r="AD318" s="2">
        <v>24278992</v>
      </c>
      <c r="AE318" s="2">
        <v>455818.81</v>
      </c>
      <c r="AF318" s="2">
        <f t="shared" si="65"/>
        <v>95618209.74000001</v>
      </c>
      <c r="AG318" s="2">
        <v>47662400</v>
      </c>
      <c r="AH318" s="2">
        <v>6454700</v>
      </c>
      <c r="AI318" s="2">
        <v>87705600</v>
      </c>
      <c r="AJ318" s="2">
        <v>18254400</v>
      </c>
      <c r="AK318" s="2">
        <v>2150000</v>
      </c>
      <c r="AL318" s="2">
        <v>439483100</v>
      </c>
      <c r="AM318" s="2">
        <f t="shared" si="66"/>
        <v>601710200</v>
      </c>
      <c r="AN318" s="2">
        <v>2580000</v>
      </c>
      <c r="AO318" s="2">
        <v>22381404.68</v>
      </c>
      <c r="AP318" s="2">
        <v>1277000</v>
      </c>
      <c r="AQ318" s="2">
        <f t="shared" si="67"/>
        <v>26238404.68</v>
      </c>
      <c r="AR318" s="2">
        <v>107250</v>
      </c>
      <c r="AS318" s="2">
        <v>393500</v>
      </c>
      <c r="AT318" s="2">
        <f t="shared" si="68"/>
        <v>50517396.68</v>
      </c>
      <c r="AU318" s="2">
        <v>0</v>
      </c>
      <c r="AV318" s="2">
        <v>673000</v>
      </c>
      <c r="BC318" s="2">
        <v>7259000</v>
      </c>
      <c r="BJ318" s="2">
        <f t="shared" si="74"/>
        <v>7932000</v>
      </c>
    </row>
    <row r="319" spans="1:62" ht="12.75">
      <c r="A319" s="28" t="s">
        <v>336</v>
      </c>
      <c r="B319" s="28" t="s">
        <v>1012</v>
      </c>
      <c r="C319" s="28" t="s">
        <v>597</v>
      </c>
      <c r="D319" s="5">
        <v>434747200</v>
      </c>
      <c r="E319" s="2">
        <v>448070000</v>
      </c>
      <c r="F319" s="2">
        <f t="shared" si="62"/>
        <v>882817200</v>
      </c>
      <c r="G319" s="2">
        <v>0</v>
      </c>
      <c r="H319" s="2">
        <f aca="true" t="shared" si="77" ref="H319:H350">+F319-G319</f>
        <v>882817200</v>
      </c>
      <c r="I319" s="2">
        <v>879309</v>
      </c>
      <c r="J319" s="2">
        <f t="shared" si="69"/>
        <v>883696509</v>
      </c>
      <c r="K319" s="1">
        <v>2.057</v>
      </c>
      <c r="L319" s="1">
        <f t="shared" si="63"/>
        <v>1.724435147881026</v>
      </c>
      <c r="M319" s="2">
        <v>84.15</v>
      </c>
      <c r="O319" s="2">
        <v>0</v>
      </c>
      <c r="P319" s="2">
        <v>170077355</v>
      </c>
      <c r="Q319" s="2">
        <f t="shared" si="75"/>
        <v>1053773864</v>
      </c>
      <c r="R319" s="2">
        <v>2796371.15</v>
      </c>
      <c r="T319" s="2">
        <v>15826.01</v>
      </c>
      <c r="U319" s="2">
        <f t="shared" si="76"/>
        <v>2780545.14</v>
      </c>
      <c r="W319" s="2">
        <f t="shared" si="64"/>
        <v>2780545.14</v>
      </c>
      <c r="X319" s="2">
        <v>0</v>
      </c>
      <c r="Y319" s="2">
        <v>0</v>
      </c>
      <c r="Z319" s="2">
        <v>315329.25</v>
      </c>
      <c r="AA319" s="2">
        <v>8124793.5</v>
      </c>
      <c r="AB319" s="2">
        <v>0</v>
      </c>
      <c r="AC319" s="2">
        <v>0</v>
      </c>
      <c r="AD319" s="2">
        <v>6950979</v>
      </c>
      <c r="AE319" s="2">
        <v>0</v>
      </c>
      <c r="AF319" s="2">
        <f t="shared" si="65"/>
        <v>18171646.89</v>
      </c>
      <c r="AG319" s="2">
        <v>5664100</v>
      </c>
      <c r="AH319" s="2">
        <v>1442000</v>
      </c>
      <c r="AI319" s="2">
        <v>58870100</v>
      </c>
      <c r="AJ319" s="2">
        <v>25702500</v>
      </c>
      <c r="AK319" s="2">
        <v>2035000</v>
      </c>
      <c r="AL319" s="2">
        <v>23808700</v>
      </c>
      <c r="AM319" s="2">
        <f t="shared" si="66"/>
        <v>117522400</v>
      </c>
      <c r="AN319" s="2">
        <v>0</v>
      </c>
      <c r="AO319" s="2">
        <v>6926107</v>
      </c>
      <c r="AP319" s="2">
        <v>128775</v>
      </c>
      <c r="AQ319" s="2">
        <f t="shared" si="67"/>
        <v>7054882</v>
      </c>
      <c r="AR319" s="2">
        <v>26750</v>
      </c>
      <c r="AS319" s="2">
        <v>71500</v>
      </c>
      <c r="AT319" s="2">
        <f t="shared" si="68"/>
        <v>14005861</v>
      </c>
      <c r="BJ319" s="2">
        <f t="shared" si="74"/>
        <v>0</v>
      </c>
    </row>
    <row r="320" spans="1:62" ht="12.75">
      <c r="A320" s="28" t="s">
        <v>337</v>
      </c>
      <c r="B320" s="28" t="s">
        <v>1013</v>
      </c>
      <c r="C320" s="28" t="s">
        <v>597</v>
      </c>
      <c r="D320" s="5">
        <v>1390133200</v>
      </c>
      <c r="E320" s="2">
        <v>2551761100</v>
      </c>
      <c r="F320" s="2">
        <f t="shared" si="62"/>
        <v>3941894300</v>
      </c>
      <c r="G320" s="2">
        <v>12037100</v>
      </c>
      <c r="H320" s="2">
        <f t="shared" si="77"/>
        <v>3929857200</v>
      </c>
      <c r="I320" s="2">
        <v>8967022</v>
      </c>
      <c r="J320" s="2">
        <f t="shared" si="69"/>
        <v>3938824222</v>
      </c>
      <c r="K320" s="1">
        <v>3.941</v>
      </c>
      <c r="L320" s="1">
        <f t="shared" si="63"/>
        <v>1.8531781469474855</v>
      </c>
      <c r="M320" s="2">
        <v>47.22</v>
      </c>
      <c r="O320" s="2">
        <v>0</v>
      </c>
      <c r="P320" s="2">
        <v>4437429186</v>
      </c>
      <c r="Q320" s="2">
        <f t="shared" si="75"/>
        <v>8376253408</v>
      </c>
      <c r="R320" s="2">
        <v>22227836.67</v>
      </c>
      <c r="T320" s="2">
        <v>68505.35</v>
      </c>
      <c r="U320" s="2">
        <f t="shared" si="76"/>
        <v>22159331.32</v>
      </c>
      <c r="W320" s="2">
        <f t="shared" si="64"/>
        <v>22159331.32</v>
      </c>
      <c r="X320" s="2">
        <v>0</v>
      </c>
      <c r="Y320" s="2">
        <v>0</v>
      </c>
      <c r="Z320" s="2">
        <v>2513195.78</v>
      </c>
      <c r="AA320" s="2">
        <v>102605977.5</v>
      </c>
      <c r="AB320" s="2">
        <v>0</v>
      </c>
      <c r="AC320" s="2">
        <v>0</v>
      </c>
      <c r="AD320" s="2">
        <v>26380328.97</v>
      </c>
      <c r="AE320" s="2">
        <v>1568064.12</v>
      </c>
      <c r="AF320" s="2">
        <f t="shared" si="65"/>
        <v>155226897.69</v>
      </c>
      <c r="AG320" s="2">
        <v>148952000</v>
      </c>
      <c r="AH320" s="2">
        <v>6679200</v>
      </c>
      <c r="AI320" s="2">
        <v>122107700</v>
      </c>
      <c r="AJ320" s="2">
        <v>23986100</v>
      </c>
      <c r="AK320" s="2">
        <v>7847900</v>
      </c>
      <c r="AL320" s="2">
        <v>56300300</v>
      </c>
      <c r="AM320" s="2">
        <f t="shared" si="66"/>
        <v>365873200</v>
      </c>
      <c r="AN320" s="2">
        <v>6862236</v>
      </c>
      <c r="AO320" s="2">
        <v>14205727.14</v>
      </c>
      <c r="AP320" s="2">
        <v>1560000</v>
      </c>
      <c r="AQ320" s="2">
        <f t="shared" si="67"/>
        <v>22627963.14</v>
      </c>
      <c r="AR320" s="2">
        <v>41500</v>
      </c>
      <c r="AS320" s="2">
        <v>176750</v>
      </c>
      <c r="AT320" s="2">
        <f t="shared" si="68"/>
        <v>49008292.11</v>
      </c>
      <c r="AV320" s="2">
        <v>12037100</v>
      </c>
      <c r="BJ320" s="2">
        <f t="shared" si="74"/>
        <v>12037100</v>
      </c>
    </row>
    <row r="321" spans="1:62" ht="12.75">
      <c r="A321" s="28" t="s">
        <v>338</v>
      </c>
      <c r="B321" s="28" t="s">
        <v>1014</v>
      </c>
      <c r="C321" s="28" t="s">
        <v>597</v>
      </c>
      <c r="D321" s="5">
        <v>425735000</v>
      </c>
      <c r="E321" s="2">
        <v>1007179600</v>
      </c>
      <c r="F321" s="2">
        <f t="shared" si="62"/>
        <v>1432914600</v>
      </c>
      <c r="G321" s="2">
        <v>8632000</v>
      </c>
      <c r="H321" s="2">
        <f t="shared" si="77"/>
        <v>1424282600</v>
      </c>
      <c r="I321" s="2">
        <v>2612373</v>
      </c>
      <c r="J321" s="2">
        <f t="shared" si="69"/>
        <v>1426894973</v>
      </c>
      <c r="K321" s="1">
        <v>5.018</v>
      </c>
      <c r="L321" s="1">
        <f t="shared" si="63"/>
        <v>1.8055135299150715</v>
      </c>
      <c r="M321" s="2">
        <v>36.25</v>
      </c>
      <c r="O321" s="2">
        <v>0</v>
      </c>
      <c r="P321" s="2">
        <v>2538463325</v>
      </c>
      <c r="Q321" s="2">
        <f t="shared" si="75"/>
        <v>3965358298</v>
      </c>
      <c r="R321" s="2">
        <v>10522763.85</v>
      </c>
      <c r="T321" s="2">
        <v>23206.48</v>
      </c>
      <c r="U321" s="2">
        <f t="shared" si="76"/>
        <v>10499557.37</v>
      </c>
      <c r="W321" s="2">
        <f t="shared" si="64"/>
        <v>10499557.37</v>
      </c>
      <c r="X321" s="2">
        <v>0</v>
      </c>
      <c r="Y321" s="2">
        <v>0</v>
      </c>
      <c r="Z321" s="2">
        <v>1190727.68</v>
      </c>
      <c r="AA321" s="2">
        <v>40299860</v>
      </c>
      <c r="AB321" s="2">
        <v>0</v>
      </c>
      <c r="AC321" s="2">
        <v>0</v>
      </c>
      <c r="AD321" s="2">
        <v>19604935.53</v>
      </c>
      <c r="AE321" s="2">
        <v>0</v>
      </c>
      <c r="AF321" s="2">
        <f t="shared" si="65"/>
        <v>71595080.58</v>
      </c>
      <c r="AG321" s="2">
        <v>45337500</v>
      </c>
      <c r="AH321" s="2">
        <v>3490400</v>
      </c>
      <c r="AI321" s="2">
        <v>32534300</v>
      </c>
      <c r="AJ321" s="2">
        <v>9144100</v>
      </c>
      <c r="AK321" s="2">
        <v>1362200</v>
      </c>
      <c r="AL321" s="2">
        <v>4777000</v>
      </c>
      <c r="AM321" s="2">
        <f t="shared" si="66"/>
        <v>96645500</v>
      </c>
      <c r="AN321" s="2">
        <v>2240000</v>
      </c>
      <c r="AO321" s="2">
        <v>7551127.7</v>
      </c>
      <c r="AP321" s="2">
        <v>0</v>
      </c>
      <c r="AQ321" s="2">
        <f t="shared" si="67"/>
        <v>9791127.7</v>
      </c>
      <c r="AR321" s="2">
        <v>60250</v>
      </c>
      <c r="AS321" s="2">
        <v>226000</v>
      </c>
      <c r="AT321" s="2">
        <f t="shared" si="68"/>
        <v>29396063.23</v>
      </c>
      <c r="BD321" s="2">
        <v>8632000</v>
      </c>
      <c r="BJ321" s="2">
        <f t="shared" si="74"/>
        <v>8632000</v>
      </c>
    </row>
    <row r="322" spans="1:62" ht="12.75">
      <c r="A322" s="28" t="s">
        <v>339</v>
      </c>
      <c r="B322" s="28" t="s">
        <v>1015</v>
      </c>
      <c r="C322" s="28" t="s">
        <v>597</v>
      </c>
      <c r="D322" s="5">
        <v>112067400</v>
      </c>
      <c r="E322" s="2">
        <v>314435800</v>
      </c>
      <c r="F322" s="2">
        <f t="shared" si="62"/>
        <v>426503200</v>
      </c>
      <c r="G322" s="2">
        <v>0</v>
      </c>
      <c r="H322" s="2">
        <f t="shared" si="77"/>
        <v>426503200</v>
      </c>
      <c r="I322" s="2">
        <v>308699</v>
      </c>
      <c r="J322" s="2">
        <f t="shared" si="69"/>
        <v>426811899</v>
      </c>
      <c r="K322" s="1">
        <v>6.249</v>
      </c>
      <c r="L322" s="1">
        <f t="shared" si="63"/>
        <v>1.5841553170288611</v>
      </c>
      <c r="M322" s="2">
        <v>25.46</v>
      </c>
      <c r="O322" s="2">
        <v>0</v>
      </c>
      <c r="P322" s="2">
        <v>1256796820</v>
      </c>
      <c r="Q322" s="2">
        <f t="shared" si="75"/>
        <v>1683608719</v>
      </c>
      <c r="R322" s="2">
        <v>4467746.83</v>
      </c>
      <c r="T322" s="2">
        <v>1259.65</v>
      </c>
      <c r="U322" s="2">
        <f t="shared" si="76"/>
        <v>4466487.18</v>
      </c>
      <c r="W322" s="2">
        <f t="shared" si="64"/>
        <v>4466487.18</v>
      </c>
      <c r="X322" s="2">
        <v>0</v>
      </c>
      <c r="Y322" s="2">
        <v>0</v>
      </c>
      <c r="Z322" s="2">
        <v>506578.54</v>
      </c>
      <c r="AA322" s="2">
        <v>13425425</v>
      </c>
      <c r="AB322" s="2">
        <v>0</v>
      </c>
      <c r="AC322" s="2">
        <v>0</v>
      </c>
      <c r="AD322" s="2">
        <v>8272486.32</v>
      </c>
      <c r="AE322" s="2">
        <v>0</v>
      </c>
      <c r="AF322" s="2">
        <f t="shared" si="65"/>
        <v>26670977.04</v>
      </c>
      <c r="AG322" s="2">
        <v>15052300</v>
      </c>
      <c r="AH322" s="2">
        <v>1070000</v>
      </c>
      <c r="AI322" s="2">
        <v>11764900</v>
      </c>
      <c r="AJ322" s="2">
        <v>20408800</v>
      </c>
      <c r="AK322" s="2">
        <v>845800</v>
      </c>
      <c r="AL322" s="2">
        <v>1563600</v>
      </c>
      <c r="AM322" s="2">
        <f t="shared" si="66"/>
        <v>50705400</v>
      </c>
      <c r="AN322" s="2">
        <v>646000</v>
      </c>
      <c r="AO322" s="2">
        <v>5842927.47</v>
      </c>
      <c r="AP322" s="2">
        <v>591000</v>
      </c>
      <c r="AQ322" s="2">
        <f t="shared" si="67"/>
        <v>7079927.47</v>
      </c>
      <c r="AR322" s="2">
        <v>56250</v>
      </c>
      <c r="AS322" s="2">
        <v>135000</v>
      </c>
      <c r="AT322" s="2">
        <f t="shared" si="68"/>
        <v>15352413.79</v>
      </c>
      <c r="BJ322" s="2">
        <f t="shared" si="74"/>
        <v>0</v>
      </c>
    </row>
    <row r="323" spans="1:62" ht="12.75">
      <c r="A323" s="28" t="s">
        <v>340</v>
      </c>
      <c r="B323" s="28" t="s">
        <v>1016</v>
      </c>
      <c r="C323" s="28" t="s">
        <v>597</v>
      </c>
      <c r="D323" s="5">
        <v>357158900</v>
      </c>
      <c r="E323" s="2">
        <v>387444400</v>
      </c>
      <c r="F323" s="2">
        <f aca="true" t="shared" si="78" ref="F323:F386">+D323+E323</f>
        <v>744603300</v>
      </c>
      <c r="G323" s="2">
        <v>0</v>
      </c>
      <c r="H323" s="2">
        <f t="shared" si="77"/>
        <v>744603300</v>
      </c>
      <c r="I323" s="2">
        <v>2207708</v>
      </c>
      <c r="J323" s="2">
        <f t="shared" si="69"/>
        <v>746811008</v>
      </c>
      <c r="K323" s="1">
        <v>2.658</v>
      </c>
      <c r="L323" s="1">
        <f aca="true" t="shared" si="79" ref="L323:L386">((+AF323/Q323)*100)</f>
        <v>2.082929873856848</v>
      </c>
      <c r="M323" s="2">
        <v>79.26</v>
      </c>
      <c r="O323" s="2">
        <v>0</v>
      </c>
      <c r="P323" s="2">
        <v>206078371</v>
      </c>
      <c r="Q323" s="2">
        <f t="shared" si="75"/>
        <v>952889379</v>
      </c>
      <c r="R323" s="2">
        <v>2528656.72</v>
      </c>
      <c r="T323" s="2">
        <v>199.04</v>
      </c>
      <c r="U323" s="2">
        <f t="shared" si="76"/>
        <v>2528457.68</v>
      </c>
      <c r="W323" s="2">
        <f aca="true" t="shared" si="80" ref="W323:W386">+U323-V323</f>
        <v>2528457.68</v>
      </c>
      <c r="X323" s="2">
        <v>0</v>
      </c>
      <c r="Y323" s="2">
        <v>0</v>
      </c>
      <c r="Z323" s="2">
        <v>286769.57</v>
      </c>
      <c r="AA323" s="2">
        <v>11217591</v>
      </c>
      <c r="AB323" s="2">
        <v>0</v>
      </c>
      <c r="AC323" s="2">
        <v>0</v>
      </c>
      <c r="AD323" s="2">
        <v>5815199.29</v>
      </c>
      <c r="AE323" s="2">
        <v>0</v>
      </c>
      <c r="AF323" s="2">
        <f aca="true" t="shared" si="81" ref="AF323:AF386">SUM(W323:AE323)</f>
        <v>19848017.54</v>
      </c>
      <c r="AG323" s="2">
        <v>29601300</v>
      </c>
      <c r="AH323" s="2">
        <v>4746400</v>
      </c>
      <c r="AI323" s="2">
        <v>18692400</v>
      </c>
      <c r="AJ323" s="2">
        <v>9094800</v>
      </c>
      <c r="AK323" s="2">
        <v>1459200</v>
      </c>
      <c r="AL323" s="2">
        <v>1800700</v>
      </c>
      <c r="AM323" s="2">
        <f aca="true" t="shared" si="82" ref="AM323:AM386">SUM(AG323:AL323)</f>
        <v>65394800</v>
      </c>
      <c r="AN323" s="2">
        <v>1225000</v>
      </c>
      <c r="AO323" s="2">
        <v>2152019.64</v>
      </c>
      <c r="AP323" s="2">
        <v>200000</v>
      </c>
      <c r="AQ323" s="2">
        <f aca="true" t="shared" si="83" ref="AQ323:AQ386">SUM(AN323:AP323)</f>
        <v>3577019.64</v>
      </c>
      <c r="AR323" s="2">
        <v>16750</v>
      </c>
      <c r="AS323" s="2">
        <v>81000</v>
      </c>
      <c r="AT323" s="2">
        <f aca="true" t="shared" si="84" ref="AT323:AT386">AQ323+AD323</f>
        <v>9392218.93</v>
      </c>
      <c r="BJ323" s="2">
        <f t="shared" si="74"/>
        <v>0</v>
      </c>
    </row>
    <row r="324" spans="1:62" ht="12.75">
      <c r="A324" s="28" t="s">
        <v>341</v>
      </c>
      <c r="B324" s="28" t="s">
        <v>1017</v>
      </c>
      <c r="C324" s="28" t="s">
        <v>597</v>
      </c>
      <c r="D324" s="5">
        <v>937990400</v>
      </c>
      <c r="E324" s="2">
        <v>2227501300</v>
      </c>
      <c r="F324" s="2">
        <f t="shared" si="78"/>
        <v>3165491700</v>
      </c>
      <c r="G324" s="2">
        <v>12390800</v>
      </c>
      <c r="H324" s="2">
        <f t="shared" si="77"/>
        <v>3153100900</v>
      </c>
      <c r="I324" s="2">
        <v>16694618</v>
      </c>
      <c r="J324" s="2">
        <f t="shared" si="69"/>
        <v>3169795518</v>
      </c>
      <c r="K324" s="1">
        <v>7.935</v>
      </c>
      <c r="L324" s="1">
        <f t="shared" si="79"/>
        <v>1.8103136761101708</v>
      </c>
      <c r="M324" s="2">
        <v>22.95</v>
      </c>
      <c r="O324" s="2">
        <v>0</v>
      </c>
      <c r="P324" s="2">
        <v>10723827422</v>
      </c>
      <c r="Q324" s="2">
        <f t="shared" si="75"/>
        <v>13893622940</v>
      </c>
      <c r="R324" s="2">
        <v>36869129.01</v>
      </c>
      <c r="T324" s="2">
        <v>514926.69</v>
      </c>
      <c r="U324" s="2">
        <f t="shared" si="76"/>
        <v>36354202.32</v>
      </c>
      <c r="W324" s="2">
        <f t="shared" si="80"/>
        <v>36354202.32</v>
      </c>
      <c r="X324" s="2">
        <v>0</v>
      </c>
      <c r="Y324" s="2">
        <v>0</v>
      </c>
      <c r="Z324" s="2">
        <v>4122349.87</v>
      </c>
      <c r="AA324" s="2">
        <v>151027561</v>
      </c>
      <c r="AB324" s="2">
        <v>0</v>
      </c>
      <c r="AC324" s="2">
        <v>0</v>
      </c>
      <c r="AD324" s="2">
        <v>60014043</v>
      </c>
      <c r="AE324" s="2">
        <v>0</v>
      </c>
      <c r="AF324" s="2">
        <f t="shared" si="81"/>
        <v>251518156.19</v>
      </c>
      <c r="AG324" s="2">
        <v>82027800</v>
      </c>
      <c r="AH324" s="2">
        <v>2300000</v>
      </c>
      <c r="AI324" s="2">
        <v>181630800</v>
      </c>
      <c r="AJ324" s="2">
        <v>32772600</v>
      </c>
      <c r="AK324" s="2">
        <v>45140500</v>
      </c>
      <c r="AL324" s="2">
        <v>72622100</v>
      </c>
      <c r="AM324" s="2">
        <f t="shared" si="82"/>
        <v>416493800</v>
      </c>
      <c r="AN324" s="2">
        <v>3000000</v>
      </c>
      <c r="AO324" s="2">
        <v>47145224</v>
      </c>
      <c r="AP324" s="2">
        <v>74456</v>
      </c>
      <c r="AQ324" s="2">
        <f t="shared" si="83"/>
        <v>50219680</v>
      </c>
      <c r="AR324" s="2">
        <v>385000</v>
      </c>
      <c r="AS324" s="2">
        <v>875250</v>
      </c>
      <c r="AT324" s="2">
        <f t="shared" si="84"/>
        <v>110233723</v>
      </c>
      <c r="AV324" s="2">
        <v>134500</v>
      </c>
      <c r="BD324" s="2">
        <v>12256300</v>
      </c>
      <c r="BJ324" s="2">
        <f t="shared" si="74"/>
        <v>12390800</v>
      </c>
    </row>
    <row r="325" spans="1:62" ht="12.75">
      <c r="A325" s="28" t="s">
        <v>342</v>
      </c>
      <c r="B325" s="28" t="s">
        <v>1019</v>
      </c>
      <c r="C325" s="28" t="s">
        <v>598</v>
      </c>
      <c r="D325" s="5">
        <v>422828100</v>
      </c>
      <c r="E325" s="5">
        <v>163262000</v>
      </c>
      <c r="F325" s="2">
        <f t="shared" si="78"/>
        <v>586090100</v>
      </c>
      <c r="H325" s="2">
        <f t="shared" si="77"/>
        <v>586090100</v>
      </c>
      <c r="I325" s="2">
        <v>215991</v>
      </c>
      <c r="J325" s="2">
        <f t="shared" si="69"/>
        <v>586306091</v>
      </c>
      <c r="K325" s="1">
        <v>0.593</v>
      </c>
      <c r="L325" s="1">
        <f t="shared" si="79"/>
        <v>0.6304322976686991</v>
      </c>
      <c r="M325" s="2">
        <v>106.85</v>
      </c>
      <c r="O325" s="2">
        <v>35641058</v>
      </c>
      <c r="P325" s="2">
        <v>0</v>
      </c>
      <c r="Q325" s="2">
        <f t="shared" si="75"/>
        <v>550665033</v>
      </c>
      <c r="R325" s="4">
        <v>1260972.08</v>
      </c>
      <c r="T325" s="2">
        <v>3614.8</v>
      </c>
      <c r="U325" s="2">
        <f t="shared" si="76"/>
        <v>1257357.28</v>
      </c>
      <c r="W325" s="2">
        <f t="shared" si="80"/>
        <v>1257357.28</v>
      </c>
      <c r="X325" s="2">
        <v>74278.51</v>
      </c>
      <c r="Y325" s="2">
        <v>0</v>
      </c>
      <c r="Z325" s="2">
        <v>82530.34</v>
      </c>
      <c r="AA325" s="2">
        <v>24065</v>
      </c>
      <c r="AB325" s="2">
        <v>0</v>
      </c>
      <c r="AC325" s="2">
        <v>0</v>
      </c>
      <c r="AD325" s="2">
        <v>2033339.09</v>
      </c>
      <c r="AE325" s="2">
        <v>0</v>
      </c>
      <c r="AF325" s="2">
        <f t="shared" si="81"/>
        <v>3471570.22</v>
      </c>
      <c r="AG325" s="2">
        <v>0</v>
      </c>
      <c r="AH325" s="2">
        <v>0</v>
      </c>
      <c r="AI325" s="2">
        <v>25284900</v>
      </c>
      <c r="AJ325" s="4">
        <v>2078900</v>
      </c>
      <c r="AK325" s="2">
        <v>0</v>
      </c>
      <c r="AL325" s="2">
        <v>1045500</v>
      </c>
      <c r="AM325" s="2">
        <f t="shared" si="82"/>
        <v>28409300</v>
      </c>
      <c r="AN325" s="2">
        <v>61000</v>
      </c>
      <c r="AO325" s="2">
        <v>1938501.47</v>
      </c>
      <c r="AP325" s="2">
        <v>8500</v>
      </c>
      <c r="AQ325" s="2">
        <f t="shared" si="83"/>
        <v>2008001.47</v>
      </c>
      <c r="AR325" s="2">
        <v>500</v>
      </c>
      <c r="AS325" s="2">
        <v>3000</v>
      </c>
      <c r="AT325" s="2">
        <f t="shared" si="84"/>
        <v>4041340.56</v>
      </c>
      <c r="BJ325" s="2">
        <f t="shared" si="74"/>
        <v>0</v>
      </c>
    </row>
    <row r="326" spans="1:62" ht="12.75">
      <c r="A326" s="28" t="s">
        <v>343</v>
      </c>
      <c r="B326" s="28" t="s">
        <v>1020</v>
      </c>
      <c r="C326" s="28" t="s">
        <v>598</v>
      </c>
      <c r="D326" s="5">
        <v>33732000</v>
      </c>
      <c r="E326" s="5">
        <v>67891850</v>
      </c>
      <c r="F326" s="2">
        <f t="shared" si="78"/>
        <v>101623850</v>
      </c>
      <c r="H326" s="2">
        <f t="shared" si="77"/>
        <v>101623850</v>
      </c>
      <c r="I326" s="2">
        <v>835927</v>
      </c>
      <c r="J326" s="2">
        <f t="shared" si="69"/>
        <v>102459777</v>
      </c>
      <c r="K326" s="1">
        <v>4.54</v>
      </c>
      <c r="L326" s="1">
        <f t="shared" si="79"/>
        <v>2.1660686101695066</v>
      </c>
      <c r="M326" s="2">
        <v>47.59</v>
      </c>
      <c r="O326" s="2">
        <v>0</v>
      </c>
      <c r="P326" s="2">
        <v>112262969</v>
      </c>
      <c r="Q326" s="2">
        <f t="shared" si="75"/>
        <v>214722746</v>
      </c>
      <c r="R326" s="4">
        <v>491695.26</v>
      </c>
      <c r="T326" s="2">
        <v>0</v>
      </c>
      <c r="U326" s="2">
        <f t="shared" si="76"/>
        <v>491695.26</v>
      </c>
      <c r="W326" s="2">
        <f t="shared" si="80"/>
        <v>491695.26</v>
      </c>
      <c r="X326" s="2">
        <v>29048.91</v>
      </c>
      <c r="Y326" s="2">
        <v>9379.28</v>
      </c>
      <c r="Z326" s="2">
        <v>32279.69</v>
      </c>
      <c r="AA326" s="2">
        <v>0</v>
      </c>
      <c r="AB326" s="2">
        <v>2851859.96</v>
      </c>
      <c r="AC326" s="2">
        <v>0</v>
      </c>
      <c r="AD326" s="2">
        <v>1190672</v>
      </c>
      <c r="AE326" s="2">
        <v>46106.9</v>
      </c>
      <c r="AF326" s="2">
        <f t="shared" si="81"/>
        <v>4651042</v>
      </c>
      <c r="AG326" s="2">
        <v>10241800</v>
      </c>
      <c r="AH326" s="2">
        <v>0</v>
      </c>
      <c r="AI326" s="2">
        <v>1917000</v>
      </c>
      <c r="AJ326" s="4">
        <v>3787500</v>
      </c>
      <c r="AK326" s="2">
        <v>544400</v>
      </c>
      <c r="AL326" s="2">
        <v>622300</v>
      </c>
      <c r="AM326" s="2">
        <f t="shared" si="82"/>
        <v>17113000</v>
      </c>
      <c r="AN326" s="2">
        <v>160000</v>
      </c>
      <c r="AO326" s="2">
        <v>465540.6</v>
      </c>
      <c r="AP326" s="2">
        <v>136672.48</v>
      </c>
      <c r="AQ326" s="2">
        <f t="shared" si="83"/>
        <v>762213.08</v>
      </c>
      <c r="AR326" s="2">
        <v>2250</v>
      </c>
      <c r="AS326" s="2">
        <v>10400</v>
      </c>
      <c r="AT326" s="2">
        <f t="shared" si="84"/>
        <v>1952885.08</v>
      </c>
      <c r="BJ326" s="2">
        <f t="shared" si="74"/>
        <v>0</v>
      </c>
    </row>
    <row r="327" spans="1:62" ht="12.75">
      <c r="A327" s="28" t="s">
        <v>344</v>
      </c>
      <c r="B327" s="28" t="s">
        <v>1021</v>
      </c>
      <c r="C327" s="28" t="s">
        <v>598</v>
      </c>
      <c r="D327" s="5">
        <v>119407200</v>
      </c>
      <c r="E327" s="5">
        <v>316729700</v>
      </c>
      <c r="F327" s="2">
        <f t="shared" si="78"/>
        <v>436136900</v>
      </c>
      <c r="G327" s="2">
        <v>8170200</v>
      </c>
      <c r="H327" s="2">
        <f t="shared" si="77"/>
        <v>427966700</v>
      </c>
      <c r="I327" s="2">
        <v>2325716</v>
      </c>
      <c r="J327" s="2">
        <f aca="true" t="shared" si="85" ref="J327:J390">+H327+I327</f>
        <v>430292416</v>
      </c>
      <c r="K327" s="1">
        <v>4.931</v>
      </c>
      <c r="L327" s="1">
        <f t="shared" si="79"/>
        <v>1.5295752511040919</v>
      </c>
      <c r="M327" s="2">
        <v>31.64</v>
      </c>
      <c r="O327" s="2">
        <v>0</v>
      </c>
      <c r="P327" s="2">
        <v>956867776</v>
      </c>
      <c r="Q327" s="2">
        <f t="shared" si="75"/>
        <v>1387160192</v>
      </c>
      <c r="R327" s="4">
        <v>3176468.75</v>
      </c>
      <c r="T327" s="2">
        <v>7437.06</v>
      </c>
      <c r="U327" s="2">
        <f t="shared" si="76"/>
        <v>3169031.69</v>
      </c>
      <c r="W327" s="2">
        <f t="shared" si="80"/>
        <v>3169031.69</v>
      </c>
      <c r="X327" s="2">
        <v>0</v>
      </c>
      <c r="Y327" s="2">
        <v>60454.5</v>
      </c>
      <c r="Z327" s="2">
        <v>208041.96</v>
      </c>
      <c r="AA327" s="2">
        <v>6219942.5</v>
      </c>
      <c r="AB327" s="2">
        <v>0</v>
      </c>
      <c r="AC327" s="2">
        <v>0</v>
      </c>
      <c r="AD327" s="2">
        <v>11560188.34</v>
      </c>
      <c r="AE327" s="2">
        <v>0</v>
      </c>
      <c r="AF327" s="2">
        <f t="shared" si="81"/>
        <v>21217658.990000002</v>
      </c>
      <c r="AG327" s="2">
        <v>32973700</v>
      </c>
      <c r="AH327" s="2">
        <v>3200600</v>
      </c>
      <c r="AI327" s="2">
        <v>65250300</v>
      </c>
      <c r="AJ327" s="4">
        <v>20968300</v>
      </c>
      <c r="AK327" s="2">
        <v>0</v>
      </c>
      <c r="AL327" s="2">
        <v>43711600</v>
      </c>
      <c r="AM327" s="2">
        <f t="shared" si="82"/>
        <v>166104500</v>
      </c>
      <c r="AN327" s="2">
        <v>550000</v>
      </c>
      <c r="AO327" s="2">
        <v>26079342.23</v>
      </c>
      <c r="AP327" s="2">
        <v>0</v>
      </c>
      <c r="AQ327" s="2">
        <f t="shared" si="83"/>
        <v>26629342.23</v>
      </c>
      <c r="AR327" s="2">
        <v>16000</v>
      </c>
      <c r="AS327" s="2">
        <v>17800</v>
      </c>
      <c r="AT327" s="2">
        <f t="shared" si="84"/>
        <v>38189530.57</v>
      </c>
      <c r="BD327" s="2">
        <v>150000</v>
      </c>
      <c r="BF327" s="2">
        <v>6662500</v>
      </c>
      <c r="BI327" s="2">
        <v>1357700</v>
      </c>
      <c r="BJ327" s="2">
        <f t="shared" si="74"/>
        <v>8170200</v>
      </c>
    </row>
    <row r="328" spans="1:62" ht="12.75">
      <c r="A328" s="28" t="s">
        <v>345</v>
      </c>
      <c r="B328" s="28" t="s">
        <v>1022</v>
      </c>
      <c r="C328" s="28" t="s">
        <v>598</v>
      </c>
      <c r="D328" s="5">
        <v>400341200</v>
      </c>
      <c r="E328" s="5">
        <v>234831400</v>
      </c>
      <c r="F328" s="2">
        <f t="shared" si="78"/>
        <v>635172600</v>
      </c>
      <c r="G328" s="2">
        <v>1453950</v>
      </c>
      <c r="H328" s="2">
        <f t="shared" si="77"/>
        <v>633718650</v>
      </c>
      <c r="I328" s="2">
        <v>1401894</v>
      </c>
      <c r="J328" s="2">
        <f t="shared" si="85"/>
        <v>635120544</v>
      </c>
      <c r="K328" s="1">
        <v>2.26</v>
      </c>
      <c r="L328" s="1">
        <f t="shared" si="79"/>
        <v>1.6012633865236734</v>
      </c>
      <c r="M328" s="2">
        <v>70.99</v>
      </c>
      <c r="O328" s="2">
        <v>0</v>
      </c>
      <c r="P328" s="2">
        <v>261096076</v>
      </c>
      <c r="Q328" s="2">
        <f t="shared" si="75"/>
        <v>896216620</v>
      </c>
      <c r="R328" s="4">
        <v>2052253.3</v>
      </c>
      <c r="T328" s="2">
        <v>4063.55</v>
      </c>
      <c r="U328" s="2">
        <f t="shared" si="76"/>
        <v>2048189.75</v>
      </c>
      <c r="W328" s="2">
        <f t="shared" si="80"/>
        <v>2048189.75</v>
      </c>
      <c r="X328" s="2">
        <v>120999.38</v>
      </c>
      <c r="Y328" s="2">
        <v>39069.9</v>
      </c>
      <c r="Z328" s="2">
        <v>134458.21</v>
      </c>
      <c r="AA328" s="2">
        <v>4362541</v>
      </c>
      <c r="AB328" s="2">
        <v>3697744.98</v>
      </c>
      <c r="AC328" s="2">
        <v>0</v>
      </c>
      <c r="AD328" s="2">
        <v>3884273.38</v>
      </c>
      <c r="AE328" s="2">
        <v>63512</v>
      </c>
      <c r="AF328" s="2">
        <f t="shared" si="81"/>
        <v>14350788.600000001</v>
      </c>
      <c r="AG328" s="2">
        <v>4094400</v>
      </c>
      <c r="AH328" s="2">
        <v>0</v>
      </c>
      <c r="AI328" s="2">
        <v>39988000</v>
      </c>
      <c r="AJ328" s="4">
        <v>14034200</v>
      </c>
      <c r="AK328" s="2">
        <v>0</v>
      </c>
      <c r="AL328" s="2">
        <v>8761400</v>
      </c>
      <c r="AM328" s="2">
        <f t="shared" si="82"/>
        <v>66878000</v>
      </c>
      <c r="AN328" s="2">
        <v>400000</v>
      </c>
      <c r="AO328" s="2">
        <v>2408864.79</v>
      </c>
      <c r="AP328" s="2">
        <v>360000</v>
      </c>
      <c r="AQ328" s="2">
        <f t="shared" si="83"/>
        <v>3168864.79</v>
      </c>
      <c r="AR328" s="2">
        <v>8750</v>
      </c>
      <c r="AS328" s="2">
        <v>34600</v>
      </c>
      <c r="AT328" s="2">
        <f t="shared" si="84"/>
        <v>7053138.17</v>
      </c>
      <c r="BC328" s="2">
        <v>881100</v>
      </c>
      <c r="BF328" s="2">
        <v>522850</v>
      </c>
      <c r="BI328" s="2">
        <v>50000</v>
      </c>
      <c r="BJ328" s="2">
        <f t="shared" si="74"/>
        <v>1453950</v>
      </c>
    </row>
    <row r="329" spans="1:62" ht="12.75">
      <c r="A329" s="28" t="s">
        <v>346</v>
      </c>
      <c r="B329" s="28" t="s">
        <v>1023</v>
      </c>
      <c r="C329" s="28" t="s">
        <v>598</v>
      </c>
      <c r="D329" s="5">
        <v>645510500</v>
      </c>
      <c r="E329" s="5">
        <v>337798400</v>
      </c>
      <c r="F329" s="2">
        <f t="shared" si="78"/>
        <v>983308900</v>
      </c>
      <c r="H329" s="2">
        <f t="shared" si="77"/>
        <v>983308900</v>
      </c>
      <c r="I329" s="2">
        <v>167427</v>
      </c>
      <c r="J329" s="2">
        <f t="shared" si="85"/>
        <v>983476327</v>
      </c>
      <c r="K329" s="1">
        <v>0.946</v>
      </c>
      <c r="L329" s="1">
        <f t="shared" si="79"/>
        <v>0.8836101418081844</v>
      </c>
      <c r="M329" s="2">
        <v>93.62</v>
      </c>
      <c r="O329" s="2">
        <v>0</v>
      </c>
      <c r="P329" s="2">
        <v>68636571</v>
      </c>
      <c r="Q329" s="2">
        <f t="shared" si="75"/>
        <v>1052112898</v>
      </c>
      <c r="R329" s="4">
        <v>2409241.38</v>
      </c>
      <c r="T329" s="2">
        <v>3164.88</v>
      </c>
      <c r="U329" s="2">
        <f t="shared" si="76"/>
        <v>2406076.5</v>
      </c>
      <c r="W329" s="2">
        <f t="shared" si="80"/>
        <v>2406076.5</v>
      </c>
      <c r="X329" s="2">
        <v>0</v>
      </c>
      <c r="Y329" s="2">
        <v>45891.85</v>
      </c>
      <c r="Z329" s="2">
        <v>157956.92</v>
      </c>
      <c r="AA329" s="2">
        <v>3326376</v>
      </c>
      <c r="AB329" s="2">
        <v>0</v>
      </c>
      <c r="AC329" s="2">
        <v>0</v>
      </c>
      <c r="AD329" s="2">
        <v>3360275</v>
      </c>
      <c r="AE329" s="2">
        <v>0</v>
      </c>
      <c r="AF329" s="2">
        <f t="shared" si="81"/>
        <v>9296576.27</v>
      </c>
      <c r="AG329" s="2">
        <v>3622200</v>
      </c>
      <c r="AH329" s="2">
        <v>0</v>
      </c>
      <c r="AI329" s="2">
        <v>17799000</v>
      </c>
      <c r="AJ329" s="4">
        <v>7576700</v>
      </c>
      <c r="AK329" s="2">
        <v>0</v>
      </c>
      <c r="AL329" s="2">
        <v>5782800</v>
      </c>
      <c r="AM329" s="2">
        <f t="shared" si="82"/>
        <v>34780700</v>
      </c>
      <c r="AN329" s="2">
        <v>262739</v>
      </c>
      <c r="AO329" s="2">
        <v>1379007.92</v>
      </c>
      <c r="AP329" s="2">
        <v>111749</v>
      </c>
      <c r="AQ329" s="2">
        <f t="shared" si="83"/>
        <v>1753495.92</v>
      </c>
      <c r="AR329" s="2">
        <v>2250</v>
      </c>
      <c r="AS329" s="2">
        <v>20000</v>
      </c>
      <c r="AT329" s="2">
        <f t="shared" si="84"/>
        <v>5113770.92</v>
      </c>
      <c r="BJ329" s="2">
        <f t="shared" si="74"/>
        <v>0</v>
      </c>
    </row>
    <row r="330" spans="1:62" ht="12.75">
      <c r="A330" s="28" t="s">
        <v>347</v>
      </c>
      <c r="B330" s="28" t="s">
        <v>1024</v>
      </c>
      <c r="C330" s="28" t="s">
        <v>598</v>
      </c>
      <c r="D330" s="5">
        <v>539878900</v>
      </c>
      <c r="E330" s="5">
        <v>488365700</v>
      </c>
      <c r="F330" s="2">
        <f t="shared" si="78"/>
        <v>1028244600</v>
      </c>
      <c r="H330" s="2">
        <f t="shared" si="77"/>
        <v>1028244600</v>
      </c>
      <c r="I330" s="2">
        <v>494262</v>
      </c>
      <c r="J330" s="2">
        <f t="shared" si="85"/>
        <v>1028738862</v>
      </c>
      <c r="K330" s="1">
        <v>1.845</v>
      </c>
      <c r="L330" s="1">
        <f t="shared" si="79"/>
        <v>1.0529673407954716</v>
      </c>
      <c r="M330" s="2">
        <v>57.24</v>
      </c>
      <c r="O330" s="2">
        <v>0</v>
      </c>
      <c r="P330" s="2">
        <v>773672276</v>
      </c>
      <c r="Q330" s="2">
        <f t="shared" si="75"/>
        <v>1802411138</v>
      </c>
      <c r="R330" s="4">
        <v>4127355.07</v>
      </c>
      <c r="T330" s="2">
        <v>3149.3</v>
      </c>
      <c r="U330" s="2">
        <f t="shared" si="76"/>
        <v>4124205.77</v>
      </c>
      <c r="W330" s="2">
        <f t="shared" si="80"/>
        <v>4124205.77</v>
      </c>
      <c r="X330" s="2">
        <v>0</v>
      </c>
      <c r="Y330" s="2">
        <v>78674.97</v>
      </c>
      <c r="Z330" s="2">
        <v>270752.62</v>
      </c>
      <c r="AA330" s="2">
        <v>7453755</v>
      </c>
      <c r="AB330" s="2">
        <v>0</v>
      </c>
      <c r="AC330" s="2">
        <v>0</v>
      </c>
      <c r="AD330" s="2">
        <v>7051412.27</v>
      </c>
      <c r="AE330" s="2">
        <v>0</v>
      </c>
      <c r="AF330" s="2">
        <f t="shared" si="81"/>
        <v>18978800.63</v>
      </c>
      <c r="AG330" s="2">
        <v>5735300</v>
      </c>
      <c r="AH330" s="2">
        <v>0</v>
      </c>
      <c r="AI330" s="2">
        <v>90033600</v>
      </c>
      <c r="AJ330" s="4">
        <v>17412900</v>
      </c>
      <c r="AK330" s="2">
        <v>0</v>
      </c>
      <c r="AL330" s="2">
        <v>300400</v>
      </c>
      <c r="AM330" s="2">
        <f t="shared" si="82"/>
        <v>113482200</v>
      </c>
      <c r="AN330" s="2">
        <v>1200000</v>
      </c>
      <c r="AO330" s="2">
        <v>4382539.04</v>
      </c>
      <c r="AP330" s="2">
        <v>470000</v>
      </c>
      <c r="AQ330" s="2">
        <f t="shared" si="83"/>
        <v>6052539.04</v>
      </c>
      <c r="AR330" s="2">
        <v>15500</v>
      </c>
      <c r="AS330" s="2">
        <v>34800</v>
      </c>
      <c r="AT330" s="2">
        <f t="shared" si="84"/>
        <v>13103951.309999999</v>
      </c>
      <c r="BJ330" s="2">
        <f t="shared" si="74"/>
        <v>0</v>
      </c>
    </row>
    <row r="331" spans="1:62" ht="12.75">
      <c r="A331" s="28" t="s">
        <v>348</v>
      </c>
      <c r="B331" s="28" t="s">
        <v>1025</v>
      </c>
      <c r="C331" s="28" t="s">
        <v>598</v>
      </c>
      <c r="D331" s="5">
        <v>726738700</v>
      </c>
      <c r="E331" s="5">
        <v>399736800</v>
      </c>
      <c r="F331" s="2">
        <f t="shared" si="78"/>
        <v>1126475500</v>
      </c>
      <c r="G331" s="2">
        <v>181400</v>
      </c>
      <c r="H331" s="2">
        <f t="shared" si="77"/>
        <v>1126294100</v>
      </c>
      <c r="I331" s="2">
        <v>440235</v>
      </c>
      <c r="J331" s="2">
        <f t="shared" si="85"/>
        <v>1126734335</v>
      </c>
      <c r="K331" s="1">
        <v>1.195</v>
      </c>
      <c r="L331" s="1">
        <f t="shared" si="79"/>
        <v>1.1479981606428686</v>
      </c>
      <c r="M331" s="2">
        <v>96.34</v>
      </c>
      <c r="O331" s="2">
        <v>0</v>
      </c>
      <c r="P331" s="2">
        <v>45984091</v>
      </c>
      <c r="Q331" s="2">
        <f t="shared" si="75"/>
        <v>1172718426</v>
      </c>
      <c r="R331" s="4">
        <v>2685416.91</v>
      </c>
      <c r="T331" s="2">
        <v>3094.27</v>
      </c>
      <c r="U331" s="2">
        <f t="shared" si="76"/>
        <v>2682322.64</v>
      </c>
      <c r="W331" s="2">
        <f t="shared" si="80"/>
        <v>2682322.64</v>
      </c>
      <c r="X331" s="2">
        <v>0</v>
      </c>
      <c r="Y331" s="2">
        <v>51164.06</v>
      </c>
      <c r="Z331" s="2">
        <v>176107.02</v>
      </c>
      <c r="AA331" s="2">
        <v>4952368</v>
      </c>
      <c r="AB331" s="2">
        <v>0</v>
      </c>
      <c r="AC331" s="2">
        <v>0</v>
      </c>
      <c r="AD331" s="2">
        <v>5600824.24</v>
      </c>
      <c r="AE331" s="2">
        <v>0</v>
      </c>
      <c r="AF331" s="2">
        <f t="shared" si="81"/>
        <v>13462785.96</v>
      </c>
      <c r="AG331" s="2">
        <v>4213500</v>
      </c>
      <c r="AH331" s="2">
        <v>0</v>
      </c>
      <c r="AI331" s="2">
        <v>30363600</v>
      </c>
      <c r="AJ331" s="4">
        <v>16487300</v>
      </c>
      <c r="AK331" s="2">
        <v>0</v>
      </c>
      <c r="AL331" s="2">
        <v>3329700</v>
      </c>
      <c r="AM331" s="2">
        <f t="shared" si="82"/>
        <v>54394100</v>
      </c>
      <c r="AN331" s="2">
        <v>636000</v>
      </c>
      <c r="AO331" s="2">
        <v>1374153.3</v>
      </c>
      <c r="AP331" s="2">
        <v>135000</v>
      </c>
      <c r="AQ331" s="2">
        <f t="shared" si="83"/>
        <v>2145153.3</v>
      </c>
      <c r="AR331" s="2">
        <v>7500</v>
      </c>
      <c r="AS331" s="2">
        <v>27600</v>
      </c>
      <c r="AT331" s="2">
        <f t="shared" si="84"/>
        <v>7745977.54</v>
      </c>
      <c r="BD331" s="2">
        <v>181400</v>
      </c>
      <c r="BJ331" s="2">
        <f t="shared" si="74"/>
        <v>181400</v>
      </c>
    </row>
    <row r="332" spans="1:62" ht="12.75">
      <c r="A332" s="28" t="s">
        <v>349</v>
      </c>
      <c r="B332" s="28" t="s">
        <v>1026</v>
      </c>
      <c r="C332" s="28" t="s">
        <v>598</v>
      </c>
      <c r="D332" s="5">
        <v>1206034800</v>
      </c>
      <c r="E332" s="5">
        <v>500508500</v>
      </c>
      <c r="F332" s="2">
        <f t="shared" si="78"/>
        <v>1706543300</v>
      </c>
      <c r="H332" s="2">
        <f t="shared" si="77"/>
        <v>1706543300</v>
      </c>
      <c r="I332" s="2">
        <v>772098</v>
      </c>
      <c r="J332" s="2">
        <f t="shared" si="85"/>
        <v>1707315398</v>
      </c>
      <c r="K332" s="1">
        <v>1.2</v>
      </c>
      <c r="L332" s="1">
        <f t="shared" si="79"/>
        <v>1.2817777117271922</v>
      </c>
      <c r="M332" s="2">
        <v>107.07</v>
      </c>
      <c r="O332" s="2">
        <v>109886548</v>
      </c>
      <c r="P332" s="2">
        <v>0</v>
      </c>
      <c r="Q332" s="2">
        <f t="shared" si="75"/>
        <v>1597428850</v>
      </c>
      <c r="R332" s="4">
        <v>3657964.56</v>
      </c>
      <c r="T332" s="2">
        <v>17071.96</v>
      </c>
      <c r="U332" s="2">
        <f aca="true" t="shared" si="86" ref="U332:U363">+R332+S332-T332</f>
        <v>3640892.6</v>
      </c>
      <c r="W332" s="2">
        <f t="shared" si="80"/>
        <v>3640892.6</v>
      </c>
      <c r="X332" s="2">
        <v>215063.96</v>
      </c>
      <c r="Y332" s="2">
        <v>0</v>
      </c>
      <c r="Z332" s="2">
        <v>239016.83</v>
      </c>
      <c r="AA332" s="2">
        <v>11132737</v>
      </c>
      <c r="AB332" s="2">
        <v>0</v>
      </c>
      <c r="AC332" s="2">
        <v>0</v>
      </c>
      <c r="AD332" s="2">
        <v>5247776.57</v>
      </c>
      <c r="AE332" s="2">
        <v>0</v>
      </c>
      <c r="AF332" s="2">
        <f t="shared" si="81"/>
        <v>20475486.96</v>
      </c>
      <c r="AG332" s="2">
        <v>9946400</v>
      </c>
      <c r="AH332" s="2">
        <v>0</v>
      </c>
      <c r="AI332" s="2">
        <v>22974600</v>
      </c>
      <c r="AJ332" s="4">
        <v>1507100</v>
      </c>
      <c r="AK332" s="2">
        <v>3792400</v>
      </c>
      <c r="AL332" s="2">
        <v>5092000</v>
      </c>
      <c r="AM332" s="2">
        <f t="shared" si="82"/>
        <v>43312500</v>
      </c>
      <c r="AN332" s="2">
        <v>544993</v>
      </c>
      <c r="AO332" s="2">
        <v>913687.4</v>
      </c>
      <c r="AP332" s="2">
        <v>443716</v>
      </c>
      <c r="AQ332" s="2">
        <f t="shared" si="83"/>
        <v>1902396.4</v>
      </c>
      <c r="AR332" s="2">
        <v>6500</v>
      </c>
      <c r="AS332" s="2">
        <v>42400</v>
      </c>
      <c r="AT332" s="2">
        <f t="shared" si="84"/>
        <v>7150172.970000001</v>
      </c>
      <c r="BJ332" s="2">
        <f t="shared" si="74"/>
        <v>0</v>
      </c>
    </row>
    <row r="333" spans="1:62" ht="12.75">
      <c r="A333" s="28" t="s">
        <v>350</v>
      </c>
      <c r="B333" s="28" t="s">
        <v>1027</v>
      </c>
      <c r="C333" s="28" t="s">
        <v>598</v>
      </c>
      <c r="D333" s="5">
        <v>553276750</v>
      </c>
      <c r="E333" s="5">
        <v>898730700</v>
      </c>
      <c r="F333" s="2">
        <f t="shared" si="78"/>
        <v>1452007450</v>
      </c>
      <c r="H333" s="2">
        <f t="shared" si="77"/>
        <v>1452007450</v>
      </c>
      <c r="I333" s="2">
        <v>1787172</v>
      </c>
      <c r="J333" s="2">
        <f t="shared" si="85"/>
        <v>1453794622</v>
      </c>
      <c r="K333" s="1">
        <v>3.212</v>
      </c>
      <c r="L333" s="1">
        <f t="shared" si="79"/>
        <v>1.3433688093061307</v>
      </c>
      <c r="M333" s="2">
        <v>41.85</v>
      </c>
      <c r="O333" s="2">
        <v>0</v>
      </c>
      <c r="P333" s="2">
        <v>2022220277</v>
      </c>
      <c r="Q333" s="2">
        <f t="shared" si="75"/>
        <v>3476014899</v>
      </c>
      <c r="R333" s="4">
        <v>7959753.14</v>
      </c>
      <c r="T333" s="2">
        <v>11696.34</v>
      </c>
      <c r="U333" s="2">
        <f t="shared" si="86"/>
        <v>7948056.8</v>
      </c>
      <c r="W333" s="2">
        <f t="shared" si="80"/>
        <v>7948056.8</v>
      </c>
      <c r="X333" s="2">
        <v>469545.34</v>
      </c>
      <c r="Y333" s="2">
        <v>0</v>
      </c>
      <c r="Z333" s="2">
        <v>521781.77</v>
      </c>
      <c r="AA333" s="2">
        <v>20449238</v>
      </c>
      <c r="AB333" s="2">
        <v>11948940.41</v>
      </c>
      <c r="AC333" s="2">
        <v>0</v>
      </c>
      <c r="AD333" s="27">
        <v>4994688.99</v>
      </c>
      <c r="AE333" s="2">
        <v>363448.65</v>
      </c>
      <c r="AF333" s="2">
        <f t="shared" si="81"/>
        <v>46695699.96</v>
      </c>
      <c r="AG333" s="2">
        <v>39683100</v>
      </c>
      <c r="AH333" s="2">
        <v>0</v>
      </c>
      <c r="AI333" s="2">
        <v>38933800</v>
      </c>
      <c r="AJ333" s="4">
        <v>4829800</v>
      </c>
      <c r="AK333" s="2">
        <v>996500</v>
      </c>
      <c r="AL333" s="2">
        <v>61706500</v>
      </c>
      <c r="AM333" s="2">
        <f t="shared" si="82"/>
        <v>146149700</v>
      </c>
      <c r="AN333" s="2">
        <v>2236650</v>
      </c>
      <c r="AO333" s="2">
        <v>3110661.32</v>
      </c>
      <c r="AP333" s="2">
        <v>375000</v>
      </c>
      <c r="AQ333" s="2">
        <f t="shared" si="83"/>
        <v>5722311.32</v>
      </c>
      <c r="AR333" s="2">
        <v>3500</v>
      </c>
      <c r="AS333" s="2">
        <v>58800</v>
      </c>
      <c r="AT333" s="2">
        <f t="shared" si="84"/>
        <v>10717000.31</v>
      </c>
      <c r="BJ333" s="2">
        <f t="shared" si="74"/>
        <v>0</v>
      </c>
    </row>
    <row r="334" spans="1:62" ht="12.75">
      <c r="A334" s="28" t="s">
        <v>351</v>
      </c>
      <c r="B334" s="28" t="s">
        <v>1028</v>
      </c>
      <c r="C334" s="28" t="s">
        <v>598</v>
      </c>
      <c r="D334" s="5">
        <v>2097719700</v>
      </c>
      <c r="E334" s="5">
        <v>632363400</v>
      </c>
      <c r="F334" s="2">
        <f t="shared" si="78"/>
        <v>2730083100</v>
      </c>
      <c r="H334" s="2">
        <f t="shared" si="77"/>
        <v>2730083100</v>
      </c>
      <c r="I334" s="2">
        <v>1152909</v>
      </c>
      <c r="J334" s="2">
        <f t="shared" si="85"/>
        <v>2731236009</v>
      </c>
      <c r="K334" s="1">
        <v>0.48</v>
      </c>
      <c r="L334" s="1">
        <f t="shared" si="79"/>
        <v>0.46158607396102924</v>
      </c>
      <c r="M334" s="2">
        <v>96.38</v>
      </c>
      <c r="O334" s="2">
        <v>0</v>
      </c>
      <c r="P334" s="2">
        <v>104139081</v>
      </c>
      <c r="Q334" s="2">
        <f t="shared" si="75"/>
        <v>2835375090</v>
      </c>
      <c r="R334" s="4">
        <v>6492747.14</v>
      </c>
      <c r="T334" s="2">
        <v>0</v>
      </c>
      <c r="U334" s="2">
        <f t="shared" si="86"/>
        <v>6492747.14</v>
      </c>
      <c r="W334" s="2">
        <f t="shared" si="80"/>
        <v>6492747.14</v>
      </c>
      <c r="X334" s="2">
        <v>383585.59</v>
      </c>
      <c r="Y334" s="2">
        <v>0</v>
      </c>
      <c r="Z334" s="2">
        <v>426247.44</v>
      </c>
      <c r="AA334" s="2">
        <v>1891294</v>
      </c>
      <c r="AB334" s="2">
        <v>0</v>
      </c>
      <c r="AC334" s="2">
        <v>0</v>
      </c>
      <c r="AD334" s="2">
        <v>3893822.39</v>
      </c>
      <c r="AE334" s="2">
        <v>0</v>
      </c>
      <c r="AF334" s="2">
        <f t="shared" si="81"/>
        <v>13087696.56</v>
      </c>
      <c r="AG334" s="2">
        <v>14597400</v>
      </c>
      <c r="AH334" s="2">
        <v>0</v>
      </c>
      <c r="AI334" s="2">
        <v>162843700</v>
      </c>
      <c r="AJ334" s="4">
        <v>27557500</v>
      </c>
      <c r="AK334" s="2">
        <v>0</v>
      </c>
      <c r="AL334" s="2">
        <v>1200700</v>
      </c>
      <c r="AM334" s="2">
        <f t="shared" si="82"/>
        <v>206199300</v>
      </c>
      <c r="AN334" s="2">
        <v>1423200</v>
      </c>
      <c r="AO334" s="2">
        <v>2431461.8</v>
      </c>
      <c r="AP334" s="2">
        <v>220000</v>
      </c>
      <c r="AQ334" s="2">
        <f t="shared" si="83"/>
        <v>4074661.8</v>
      </c>
      <c r="AR334" s="2">
        <v>1000</v>
      </c>
      <c r="AS334" s="2">
        <v>7800</v>
      </c>
      <c r="AT334" s="2">
        <f t="shared" si="84"/>
        <v>7968484.1899999995</v>
      </c>
      <c r="BJ334" s="2">
        <f t="shared" si="74"/>
        <v>0</v>
      </c>
    </row>
    <row r="335" spans="1:62" ht="12.75">
      <c r="A335" s="28" t="s">
        <v>352</v>
      </c>
      <c r="B335" s="28" t="s">
        <v>1029</v>
      </c>
      <c r="C335" s="28" t="s">
        <v>598</v>
      </c>
      <c r="D335" s="5">
        <v>1350297300</v>
      </c>
      <c r="E335" s="5">
        <v>1068834900</v>
      </c>
      <c r="F335" s="2">
        <f t="shared" si="78"/>
        <v>2419132200</v>
      </c>
      <c r="G335" s="2">
        <v>2843100</v>
      </c>
      <c r="H335" s="2">
        <f t="shared" si="77"/>
        <v>2416289100</v>
      </c>
      <c r="I335" s="2">
        <v>7896116</v>
      </c>
      <c r="J335" s="2">
        <f t="shared" si="85"/>
        <v>2424185216</v>
      </c>
      <c r="K335" s="1">
        <v>1.783</v>
      </c>
      <c r="L335" s="1">
        <f t="shared" si="79"/>
        <v>1.6256645318647776</v>
      </c>
      <c r="M335" s="2">
        <v>91.68</v>
      </c>
      <c r="O335" s="2">
        <v>0</v>
      </c>
      <c r="P335" s="2">
        <v>233775551</v>
      </c>
      <c r="Q335" s="2">
        <f t="shared" si="75"/>
        <v>2657960767</v>
      </c>
      <c r="R335" s="4">
        <v>6086484.72</v>
      </c>
      <c r="T335" s="2">
        <v>17268.54</v>
      </c>
      <c r="U335" s="2">
        <f t="shared" si="86"/>
        <v>6069216.18</v>
      </c>
      <c r="W335" s="2">
        <f t="shared" si="80"/>
        <v>6069216.18</v>
      </c>
      <c r="X335" s="2">
        <v>358607.03</v>
      </c>
      <c r="Y335" s="2">
        <v>0</v>
      </c>
      <c r="Z335" s="2">
        <v>398457.44</v>
      </c>
      <c r="AA335" s="2">
        <v>14270156</v>
      </c>
      <c r="AB335" s="2">
        <v>8998298.81</v>
      </c>
      <c r="AC335" s="2">
        <v>0</v>
      </c>
      <c r="AD335" s="2">
        <v>13114790</v>
      </c>
      <c r="AE335" s="2">
        <v>0</v>
      </c>
      <c r="AF335" s="2">
        <f t="shared" si="81"/>
        <v>43209525.46</v>
      </c>
      <c r="AG335" s="2">
        <v>18513500</v>
      </c>
      <c r="AH335" s="2">
        <v>5726100</v>
      </c>
      <c r="AI335" s="2">
        <v>61482100</v>
      </c>
      <c r="AJ335" s="4">
        <v>17740600</v>
      </c>
      <c r="AK335" s="2">
        <v>2249100</v>
      </c>
      <c r="AL335" s="2">
        <v>299685700</v>
      </c>
      <c r="AM335" s="2">
        <f t="shared" si="82"/>
        <v>405397100</v>
      </c>
      <c r="AN335" s="2">
        <v>3725000</v>
      </c>
      <c r="AO335" s="2">
        <v>4154202</v>
      </c>
      <c r="AP335" s="2">
        <v>300000</v>
      </c>
      <c r="AQ335" s="2">
        <f t="shared" si="83"/>
        <v>8179202</v>
      </c>
      <c r="AR335" s="2">
        <v>15500</v>
      </c>
      <c r="AS335" s="2">
        <v>81000</v>
      </c>
      <c r="AT335" s="2">
        <f t="shared" si="84"/>
        <v>21293992</v>
      </c>
      <c r="BD335" s="2">
        <v>2843100</v>
      </c>
      <c r="BJ335" s="2">
        <f t="shared" si="74"/>
        <v>2843100</v>
      </c>
    </row>
    <row r="336" spans="1:62" ht="12.75">
      <c r="A336" s="28" t="s">
        <v>353</v>
      </c>
      <c r="B336" s="28" t="s">
        <v>1030</v>
      </c>
      <c r="C336" s="28" t="s">
        <v>598</v>
      </c>
      <c r="D336" s="5">
        <v>136343400</v>
      </c>
      <c r="E336" s="5">
        <v>118966100</v>
      </c>
      <c r="F336" s="2">
        <f t="shared" si="78"/>
        <v>255309500</v>
      </c>
      <c r="H336" s="2">
        <f t="shared" si="77"/>
        <v>255309500</v>
      </c>
      <c r="I336" s="2">
        <v>5904759</v>
      </c>
      <c r="J336" s="2">
        <f t="shared" si="85"/>
        <v>261214259</v>
      </c>
      <c r="K336" s="1">
        <v>1.669</v>
      </c>
      <c r="L336" s="1">
        <f t="shared" si="79"/>
        <v>1.7490941945939638</v>
      </c>
      <c r="M336" s="2">
        <v>105.45</v>
      </c>
      <c r="O336" s="2">
        <v>11984956</v>
      </c>
      <c r="P336" s="2">
        <v>0</v>
      </c>
      <c r="Q336" s="2">
        <f t="shared" si="75"/>
        <v>249229303</v>
      </c>
      <c r="R336" s="4">
        <v>570712.09</v>
      </c>
      <c r="T336" s="2">
        <v>2549.62</v>
      </c>
      <c r="U336" s="2">
        <f t="shared" si="86"/>
        <v>568162.47</v>
      </c>
      <c r="W336" s="2">
        <f t="shared" si="80"/>
        <v>568162.47</v>
      </c>
      <c r="X336" s="2">
        <v>33569.35</v>
      </c>
      <c r="Y336" s="2">
        <v>10837.29</v>
      </c>
      <c r="Z336" s="2">
        <v>37294.68</v>
      </c>
      <c r="AA336" s="2">
        <v>1963896.14</v>
      </c>
      <c r="AB336" s="2">
        <v>792438.6</v>
      </c>
      <c r="AC336" s="2">
        <v>0</v>
      </c>
      <c r="AD336" s="2">
        <v>953056.74</v>
      </c>
      <c r="AE336" s="2">
        <v>0</v>
      </c>
      <c r="AF336" s="2">
        <f t="shared" si="81"/>
        <v>4359255.27</v>
      </c>
      <c r="AG336" s="2">
        <v>6055000</v>
      </c>
      <c r="AH336" s="2">
        <v>0</v>
      </c>
      <c r="AI336" s="2">
        <v>8400500</v>
      </c>
      <c r="AJ336" s="4">
        <v>6643300</v>
      </c>
      <c r="AK336" s="2">
        <v>145200</v>
      </c>
      <c r="AL336" s="2">
        <v>1066000</v>
      </c>
      <c r="AM336" s="2">
        <f t="shared" si="82"/>
        <v>22310000</v>
      </c>
      <c r="AN336" s="2">
        <v>446000</v>
      </c>
      <c r="AO336" s="2">
        <v>466289.72</v>
      </c>
      <c r="AP336" s="2">
        <v>73000</v>
      </c>
      <c r="AQ336" s="2">
        <f t="shared" si="83"/>
        <v>985289.72</v>
      </c>
      <c r="AR336" s="2">
        <v>1500</v>
      </c>
      <c r="AS336" s="2">
        <v>6000</v>
      </c>
      <c r="AT336" s="2">
        <f t="shared" si="84"/>
        <v>1938346.46</v>
      </c>
      <c r="BJ336" s="2">
        <f t="shared" si="74"/>
        <v>0</v>
      </c>
    </row>
    <row r="337" spans="1:62" ht="12.75">
      <c r="A337" s="28" t="s">
        <v>354</v>
      </c>
      <c r="B337" s="28" t="s">
        <v>1031</v>
      </c>
      <c r="C337" s="28" t="s">
        <v>598</v>
      </c>
      <c r="D337" s="5">
        <v>583389100</v>
      </c>
      <c r="E337" s="5">
        <v>564851700</v>
      </c>
      <c r="F337" s="2">
        <f t="shared" si="78"/>
        <v>1148240800</v>
      </c>
      <c r="H337" s="2">
        <f t="shared" si="77"/>
        <v>1148240800</v>
      </c>
      <c r="I337" s="2">
        <v>578174</v>
      </c>
      <c r="J337" s="2">
        <f t="shared" si="85"/>
        <v>1148818974</v>
      </c>
      <c r="K337" s="1">
        <v>2.244</v>
      </c>
      <c r="L337" s="1">
        <f t="shared" si="79"/>
        <v>1.5953184711054729</v>
      </c>
      <c r="M337" s="2">
        <v>71.16</v>
      </c>
      <c r="O337" s="2">
        <v>0</v>
      </c>
      <c r="P337" s="2">
        <v>466953858</v>
      </c>
      <c r="Q337" s="2">
        <f t="shared" si="75"/>
        <v>1615772832</v>
      </c>
      <c r="R337" s="4">
        <v>3699970.58</v>
      </c>
      <c r="T337" s="2">
        <v>79.04</v>
      </c>
      <c r="U337" s="2">
        <f t="shared" si="86"/>
        <v>3699891.54</v>
      </c>
      <c r="W337" s="2">
        <f t="shared" si="80"/>
        <v>3699891.54</v>
      </c>
      <c r="X337" s="2">
        <v>218586.43</v>
      </c>
      <c r="Y337" s="2">
        <v>0</v>
      </c>
      <c r="Z337" s="2">
        <v>242898.1</v>
      </c>
      <c r="AA337" s="2">
        <v>12102517</v>
      </c>
      <c r="AB337" s="2">
        <v>4109107.89</v>
      </c>
      <c r="AC337" s="2">
        <v>0</v>
      </c>
      <c r="AD337" s="2">
        <v>5403721.48</v>
      </c>
      <c r="AE337" s="2">
        <v>0</v>
      </c>
      <c r="AF337" s="2">
        <f t="shared" si="81"/>
        <v>25776722.44</v>
      </c>
      <c r="AG337" s="2">
        <v>7813100</v>
      </c>
      <c r="AH337" s="2">
        <v>1077600</v>
      </c>
      <c r="AI337" s="2">
        <v>30015100</v>
      </c>
      <c r="AJ337" s="4">
        <v>9876400</v>
      </c>
      <c r="AK337" s="2">
        <v>0</v>
      </c>
      <c r="AL337" s="2">
        <v>2500400</v>
      </c>
      <c r="AM337" s="2">
        <f t="shared" si="82"/>
        <v>51282600</v>
      </c>
      <c r="AN337" s="2">
        <v>1325000</v>
      </c>
      <c r="AO337" s="2">
        <v>1208555.97</v>
      </c>
      <c r="AP337" s="2">
        <v>255000</v>
      </c>
      <c r="AQ337" s="2">
        <f t="shared" si="83"/>
        <v>2788555.9699999997</v>
      </c>
      <c r="AR337" s="2">
        <v>5250</v>
      </c>
      <c r="AS337" s="2">
        <v>34600</v>
      </c>
      <c r="AT337" s="2">
        <f t="shared" si="84"/>
        <v>8192277.45</v>
      </c>
      <c r="BJ337" s="2">
        <f t="shared" si="74"/>
        <v>0</v>
      </c>
    </row>
    <row r="338" spans="1:62" ht="12.75">
      <c r="A338" s="28" t="s">
        <v>355</v>
      </c>
      <c r="B338" s="28" t="s">
        <v>1032</v>
      </c>
      <c r="C338" s="28" t="s">
        <v>598</v>
      </c>
      <c r="D338" s="5">
        <v>46395500</v>
      </c>
      <c r="E338" s="5">
        <v>103930200</v>
      </c>
      <c r="F338" s="2">
        <f t="shared" si="78"/>
        <v>150325700</v>
      </c>
      <c r="H338" s="2">
        <f t="shared" si="77"/>
        <v>150325700</v>
      </c>
      <c r="I338" s="2">
        <v>2462182</v>
      </c>
      <c r="J338" s="2">
        <f t="shared" si="85"/>
        <v>152787882</v>
      </c>
      <c r="K338" s="1">
        <v>1.674</v>
      </c>
      <c r="L338" s="1">
        <f t="shared" si="79"/>
        <v>1.5945547565363534</v>
      </c>
      <c r="M338" s="2">
        <v>96.02</v>
      </c>
      <c r="O338" s="2">
        <v>0</v>
      </c>
      <c r="P338" s="2">
        <v>7576224</v>
      </c>
      <c r="Q338" s="2">
        <f t="shared" si="75"/>
        <v>160364106</v>
      </c>
      <c r="R338" s="4">
        <v>367218.99</v>
      </c>
      <c r="T338" s="2">
        <v>0</v>
      </c>
      <c r="U338" s="2">
        <f t="shared" si="86"/>
        <v>367218.99</v>
      </c>
      <c r="W338" s="2">
        <f t="shared" si="80"/>
        <v>367218.99</v>
      </c>
      <c r="X338" s="2">
        <v>21694.96</v>
      </c>
      <c r="Y338" s="2">
        <v>7004.85</v>
      </c>
      <c r="Z338" s="2">
        <v>24107.85</v>
      </c>
      <c r="AA338" s="2">
        <v>1374678</v>
      </c>
      <c r="AB338" s="2">
        <v>482215.43</v>
      </c>
      <c r="AC338" s="2">
        <v>0</v>
      </c>
      <c r="AD338" s="2">
        <v>280173.4</v>
      </c>
      <c r="AE338" s="2">
        <v>0</v>
      </c>
      <c r="AF338" s="2">
        <f t="shared" si="81"/>
        <v>2557093.48</v>
      </c>
      <c r="AG338" s="2">
        <v>3374400</v>
      </c>
      <c r="AH338" s="2">
        <v>0</v>
      </c>
      <c r="AI338" s="2">
        <v>2759500</v>
      </c>
      <c r="AJ338" s="4">
        <v>4041300</v>
      </c>
      <c r="AK338" s="2">
        <v>0</v>
      </c>
      <c r="AL338" s="2">
        <v>269500</v>
      </c>
      <c r="AM338" s="2">
        <f t="shared" si="82"/>
        <v>10444700</v>
      </c>
      <c r="AN338" s="2">
        <v>200000</v>
      </c>
      <c r="AO338" s="2">
        <v>246540</v>
      </c>
      <c r="AP338" s="2">
        <v>60000</v>
      </c>
      <c r="AQ338" s="2">
        <f t="shared" si="83"/>
        <v>506540</v>
      </c>
      <c r="AR338" s="2">
        <v>1000</v>
      </c>
      <c r="AS338" s="2">
        <v>9600</v>
      </c>
      <c r="AT338" s="2">
        <f t="shared" si="84"/>
        <v>786713.4</v>
      </c>
      <c r="BJ338" s="2">
        <f t="shared" si="74"/>
        <v>0</v>
      </c>
    </row>
    <row r="339" spans="1:62" ht="12.75">
      <c r="A339" s="28" t="s">
        <v>356</v>
      </c>
      <c r="B339" s="28" t="s">
        <v>1033</v>
      </c>
      <c r="C339" s="28" t="s">
        <v>598</v>
      </c>
      <c r="D339" s="5">
        <v>542285200</v>
      </c>
      <c r="E339" s="2">
        <v>521116700</v>
      </c>
      <c r="F339" s="2">
        <f t="shared" si="78"/>
        <v>1063401900</v>
      </c>
      <c r="G339" s="2">
        <v>1180800</v>
      </c>
      <c r="H339" s="2">
        <f t="shared" si="77"/>
        <v>1062221100</v>
      </c>
      <c r="I339" s="2">
        <v>11377335</v>
      </c>
      <c r="J339" s="2">
        <f t="shared" si="85"/>
        <v>1073598435</v>
      </c>
      <c r="K339" s="1">
        <v>2.207</v>
      </c>
      <c r="L339" s="1">
        <f t="shared" si="79"/>
        <v>1.854362802051568</v>
      </c>
      <c r="M339" s="2">
        <v>84.59</v>
      </c>
      <c r="O339" s="2">
        <v>0</v>
      </c>
      <c r="P339" s="2">
        <v>203671834</v>
      </c>
      <c r="Q339" s="2">
        <f t="shared" si="75"/>
        <v>1277270269</v>
      </c>
      <c r="R339" s="4">
        <v>2924830.97</v>
      </c>
      <c r="T339" s="2">
        <v>16296.44</v>
      </c>
      <c r="U339" s="2">
        <f t="shared" si="86"/>
        <v>2908534.5300000003</v>
      </c>
      <c r="W339" s="2">
        <f t="shared" si="80"/>
        <v>2908534.5300000003</v>
      </c>
      <c r="X339" s="2">
        <v>0</v>
      </c>
      <c r="Y339" s="2">
        <v>0</v>
      </c>
      <c r="Z339" s="2">
        <v>190958.39</v>
      </c>
      <c r="AA339" s="2">
        <v>8373022</v>
      </c>
      <c r="AB339" s="2">
        <v>4094327.27</v>
      </c>
      <c r="AC339" s="2">
        <v>0</v>
      </c>
      <c r="AD339" s="2">
        <v>8118382.56</v>
      </c>
      <c r="AE339" s="2">
        <v>0</v>
      </c>
      <c r="AF339" s="2">
        <f t="shared" si="81"/>
        <v>23685224.75</v>
      </c>
      <c r="AG339" s="2">
        <v>42708900</v>
      </c>
      <c r="AH339" s="2">
        <v>6001200</v>
      </c>
      <c r="AI339" s="2">
        <v>92788000</v>
      </c>
      <c r="AJ339" s="4">
        <v>33156000</v>
      </c>
      <c r="AK339" s="2">
        <v>974700</v>
      </c>
      <c r="AL339" s="2">
        <v>30637800</v>
      </c>
      <c r="AM339" s="2">
        <f t="shared" si="82"/>
        <v>206266600</v>
      </c>
      <c r="AN339" s="2">
        <v>1375000</v>
      </c>
      <c r="AO339" s="2">
        <v>4123127.42</v>
      </c>
      <c r="AP339" s="2">
        <v>438626</v>
      </c>
      <c r="AQ339" s="2">
        <f t="shared" si="83"/>
        <v>5936753.42</v>
      </c>
      <c r="AR339" s="2">
        <v>19250</v>
      </c>
      <c r="AS339" s="2">
        <v>53200</v>
      </c>
      <c r="AT339" s="2">
        <f t="shared" si="84"/>
        <v>14055135.98</v>
      </c>
      <c r="BC339" s="2">
        <v>1134200</v>
      </c>
      <c r="BI339" s="2">
        <v>46600</v>
      </c>
      <c r="BJ339" s="2">
        <f t="shared" si="74"/>
        <v>1180800</v>
      </c>
    </row>
    <row r="340" spans="1:62" ht="12.75">
      <c r="A340" s="28" t="s">
        <v>357</v>
      </c>
      <c r="B340" s="28" t="s">
        <v>1034</v>
      </c>
      <c r="C340" s="28" t="s">
        <v>598</v>
      </c>
      <c r="D340" s="5">
        <v>2535610100</v>
      </c>
      <c r="E340" s="2">
        <v>3681880200</v>
      </c>
      <c r="F340" s="2">
        <f t="shared" si="78"/>
        <v>6217490300</v>
      </c>
      <c r="H340" s="2">
        <f t="shared" si="77"/>
        <v>6217490300</v>
      </c>
      <c r="I340" s="2">
        <v>68077410</v>
      </c>
      <c r="J340" s="2">
        <f t="shared" si="85"/>
        <v>6285567710</v>
      </c>
      <c r="K340" s="1">
        <v>1.842</v>
      </c>
      <c r="L340" s="1">
        <f t="shared" si="79"/>
        <v>1.677244442082547</v>
      </c>
      <c r="M340" s="2">
        <v>91.2</v>
      </c>
      <c r="O340" s="2">
        <v>0</v>
      </c>
      <c r="P340" s="2">
        <v>614534545</v>
      </c>
      <c r="Q340" s="2">
        <f t="shared" si="75"/>
        <v>6900102255</v>
      </c>
      <c r="R340" s="4">
        <v>15800597.01</v>
      </c>
      <c r="T340" s="2">
        <v>45197.67</v>
      </c>
      <c r="U340" s="2">
        <f t="shared" si="86"/>
        <v>15755399.34</v>
      </c>
      <c r="W340" s="2">
        <f t="shared" si="80"/>
        <v>15755399.34</v>
      </c>
      <c r="X340" s="2">
        <v>930770.23</v>
      </c>
      <c r="Y340" s="2">
        <v>0</v>
      </c>
      <c r="Z340" s="2">
        <v>1034311.4</v>
      </c>
      <c r="AA340" s="2">
        <v>57936946</v>
      </c>
      <c r="AB340" s="2">
        <v>23424521.31</v>
      </c>
      <c r="AC340" s="2">
        <v>0</v>
      </c>
      <c r="AD340" s="27">
        <v>14763963.29</v>
      </c>
      <c r="AE340" s="2">
        <v>1885670</v>
      </c>
      <c r="AF340" s="2">
        <f t="shared" si="81"/>
        <v>115731581.57</v>
      </c>
      <c r="AG340" s="2">
        <v>116242800</v>
      </c>
      <c r="AH340" s="2">
        <v>10540000</v>
      </c>
      <c r="AI340" s="4">
        <v>398096800</v>
      </c>
      <c r="AJ340" s="4">
        <v>21624100</v>
      </c>
      <c r="AK340" s="2">
        <v>16044400</v>
      </c>
      <c r="AL340" s="2">
        <v>131538500</v>
      </c>
      <c r="AM340" s="2">
        <f t="shared" si="82"/>
        <v>694086600</v>
      </c>
      <c r="AN340" s="2">
        <v>9100000</v>
      </c>
      <c r="AO340" s="2">
        <v>15878036.71</v>
      </c>
      <c r="AP340" s="2">
        <v>900000</v>
      </c>
      <c r="AQ340" s="2">
        <f t="shared" si="83"/>
        <v>25878036.71</v>
      </c>
      <c r="AR340" s="2">
        <v>51750</v>
      </c>
      <c r="AS340" s="2">
        <v>182800</v>
      </c>
      <c r="AT340" s="2">
        <f t="shared" si="84"/>
        <v>40642000</v>
      </c>
      <c r="BJ340" s="2">
        <f t="shared" si="74"/>
        <v>0</v>
      </c>
    </row>
    <row r="341" spans="1:62" ht="12.75">
      <c r="A341" s="28" t="s">
        <v>358</v>
      </c>
      <c r="B341" s="28" t="s">
        <v>1036</v>
      </c>
      <c r="C341" s="28" t="s">
        <v>598</v>
      </c>
      <c r="D341" s="5">
        <v>223127050</v>
      </c>
      <c r="E341" s="2">
        <v>320726050</v>
      </c>
      <c r="F341" s="2">
        <f t="shared" si="78"/>
        <v>543853100</v>
      </c>
      <c r="G341" s="2">
        <v>610700</v>
      </c>
      <c r="H341" s="2">
        <f t="shared" si="77"/>
        <v>543242400</v>
      </c>
      <c r="I341" s="2">
        <v>312133</v>
      </c>
      <c r="J341" s="2">
        <f t="shared" si="85"/>
        <v>543554533</v>
      </c>
      <c r="K341" s="1">
        <v>2.802</v>
      </c>
      <c r="L341" s="1">
        <f t="shared" si="79"/>
        <v>1.862385653133141</v>
      </c>
      <c r="M341" s="2">
        <v>66.59</v>
      </c>
      <c r="O341" s="2">
        <v>0</v>
      </c>
      <c r="P341" s="2">
        <v>274068110</v>
      </c>
      <c r="Q341" s="2">
        <f t="shared" si="75"/>
        <v>817622643</v>
      </c>
      <c r="R341" s="4">
        <v>1872280.35</v>
      </c>
      <c r="T341" s="2">
        <v>1909.98</v>
      </c>
      <c r="U341" s="2">
        <f t="shared" si="86"/>
        <v>1870370.37</v>
      </c>
      <c r="W341" s="2">
        <f t="shared" si="80"/>
        <v>1870370.37</v>
      </c>
      <c r="X341" s="2">
        <v>110500.2</v>
      </c>
      <c r="Y341" s="2">
        <v>0</v>
      </c>
      <c r="Z341" s="2">
        <v>122792.94</v>
      </c>
      <c r="AA341" s="2">
        <v>3093267</v>
      </c>
      <c r="AB341" s="2">
        <v>4287786.02</v>
      </c>
      <c r="AC341" s="2">
        <v>0</v>
      </c>
      <c r="AD341" s="2">
        <v>5715392.55</v>
      </c>
      <c r="AE341" s="2">
        <v>27177.72</v>
      </c>
      <c r="AF341" s="2">
        <f t="shared" si="81"/>
        <v>15227286.799999999</v>
      </c>
      <c r="AG341" s="2">
        <v>13204300</v>
      </c>
      <c r="AH341" s="2">
        <v>0</v>
      </c>
      <c r="AI341" s="2">
        <v>8144100</v>
      </c>
      <c r="AJ341" s="4">
        <v>4697000</v>
      </c>
      <c r="AK341" s="2">
        <v>54000</v>
      </c>
      <c r="AL341" s="2">
        <v>16227700</v>
      </c>
      <c r="AM341" s="2">
        <f t="shared" si="82"/>
        <v>42327100</v>
      </c>
      <c r="AN341" s="2">
        <v>1278000</v>
      </c>
      <c r="AO341" s="2">
        <v>1063548.85</v>
      </c>
      <c r="AP341" s="2">
        <v>435000</v>
      </c>
      <c r="AQ341" s="2">
        <f t="shared" si="83"/>
        <v>2776548.85</v>
      </c>
      <c r="AR341" s="2">
        <v>22500</v>
      </c>
      <c r="AS341" s="2">
        <v>32600</v>
      </c>
      <c r="AT341" s="2">
        <f t="shared" si="84"/>
        <v>8491941.4</v>
      </c>
      <c r="BD341" s="2">
        <v>492200</v>
      </c>
      <c r="BI341" s="2">
        <v>118500</v>
      </c>
      <c r="BJ341" s="2">
        <f t="shared" si="74"/>
        <v>610700</v>
      </c>
    </row>
    <row r="342" spans="1:62" ht="12.75">
      <c r="A342" s="28" t="s">
        <v>359</v>
      </c>
      <c r="B342" s="28" t="s">
        <v>1037</v>
      </c>
      <c r="C342" s="28" t="s">
        <v>598</v>
      </c>
      <c r="D342" s="5">
        <v>2173427100</v>
      </c>
      <c r="E342" s="2">
        <v>2372546200</v>
      </c>
      <c r="F342" s="2">
        <f t="shared" si="78"/>
        <v>4545973300</v>
      </c>
      <c r="H342" s="2">
        <f t="shared" si="77"/>
        <v>4545973300</v>
      </c>
      <c r="I342" s="2">
        <v>9060389</v>
      </c>
      <c r="J342" s="2">
        <f t="shared" si="85"/>
        <v>4555033689</v>
      </c>
      <c r="K342" s="1">
        <v>1.609</v>
      </c>
      <c r="L342" s="1">
        <f t="shared" si="79"/>
        <v>1.5775621708150007</v>
      </c>
      <c r="M342" s="2">
        <v>98.63</v>
      </c>
      <c r="O342" s="2">
        <v>0</v>
      </c>
      <c r="P342" s="2">
        <v>89527509</v>
      </c>
      <c r="Q342" s="2">
        <f t="shared" si="75"/>
        <v>4644561198</v>
      </c>
      <c r="R342" s="4">
        <v>10635616.26</v>
      </c>
      <c r="T342" s="2">
        <v>29779.84</v>
      </c>
      <c r="U342" s="2">
        <f t="shared" si="86"/>
        <v>10605836.42</v>
      </c>
      <c r="W342" s="2">
        <f t="shared" si="80"/>
        <v>10605836.42</v>
      </c>
      <c r="X342" s="2">
        <v>626502.2</v>
      </c>
      <c r="Y342" s="2">
        <v>0</v>
      </c>
      <c r="Z342" s="2">
        <v>696251.41</v>
      </c>
      <c r="AA342" s="2">
        <v>49785650</v>
      </c>
      <c r="AB342" s="2">
        <v>0</v>
      </c>
      <c r="AC342" s="2">
        <v>0</v>
      </c>
      <c r="AD342" s="2">
        <v>10417839.43</v>
      </c>
      <c r="AE342" s="2">
        <v>1138761</v>
      </c>
      <c r="AF342" s="2">
        <f t="shared" si="81"/>
        <v>73270840.46000001</v>
      </c>
      <c r="AG342" s="2">
        <v>54001600</v>
      </c>
      <c r="AH342" s="2">
        <v>19373300</v>
      </c>
      <c r="AI342" s="2">
        <v>195121500</v>
      </c>
      <c r="AJ342" s="4">
        <v>17291800</v>
      </c>
      <c r="AK342" s="2">
        <v>8133700</v>
      </c>
      <c r="AL342" s="2">
        <v>97918100</v>
      </c>
      <c r="AM342" s="2">
        <f t="shared" si="82"/>
        <v>391840000</v>
      </c>
      <c r="AN342" s="2">
        <v>4300000</v>
      </c>
      <c r="AO342" s="2">
        <v>4527276.77</v>
      </c>
      <c r="AP342" s="2">
        <v>670500</v>
      </c>
      <c r="AQ342" s="2">
        <f t="shared" si="83"/>
        <v>9497776.77</v>
      </c>
      <c r="AR342" s="2">
        <v>12000</v>
      </c>
      <c r="AS342" s="2">
        <v>75600</v>
      </c>
      <c r="AT342" s="2">
        <f t="shared" si="84"/>
        <v>19915616.2</v>
      </c>
      <c r="BJ342" s="2">
        <f t="shared" si="74"/>
        <v>0</v>
      </c>
    </row>
    <row r="343" spans="1:62" ht="12.75">
      <c r="A343" s="28" t="s">
        <v>360</v>
      </c>
      <c r="B343" s="28" t="s">
        <v>1038</v>
      </c>
      <c r="C343" s="28" t="s">
        <v>598</v>
      </c>
      <c r="D343" s="5">
        <v>3851250400</v>
      </c>
      <c r="E343" s="2">
        <v>3015765600</v>
      </c>
      <c r="F343" s="2">
        <f t="shared" si="78"/>
        <v>6867016000</v>
      </c>
      <c r="H343" s="2">
        <f t="shared" si="77"/>
        <v>6867016000</v>
      </c>
      <c r="I343" s="2">
        <v>10565151</v>
      </c>
      <c r="J343" s="2">
        <f t="shared" si="85"/>
        <v>6877581151</v>
      </c>
      <c r="K343" s="1">
        <v>1.961</v>
      </c>
      <c r="L343" s="1">
        <f t="shared" si="79"/>
        <v>1.901918710494082</v>
      </c>
      <c r="M343" s="2">
        <v>97.16</v>
      </c>
      <c r="O343" s="2">
        <v>0</v>
      </c>
      <c r="P343" s="2">
        <v>213605165</v>
      </c>
      <c r="Q343" s="2">
        <f t="shared" si="75"/>
        <v>7091186316</v>
      </c>
      <c r="R343" s="4">
        <v>16238161.86</v>
      </c>
      <c r="T343" s="2">
        <v>135147.36</v>
      </c>
      <c r="U343" s="2">
        <f t="shared" si="86"/>
        <v>16103014.5</v>
      </c>
      <c r="W343" s="2">
        <f t="shared" si="80"/>
        <v>16103014.5</v>
      </c>
      <c r="X343" s="2">
        <v>951598.87</v>
      </c>
      <c r="Y343" s="2">
        <v>307090.91</v>
      </c>
      <c r="Z343" s="2">
        <v>1057308.85</v>
      </c>
      <c r="AA343" s="2">
        <v>70226707</v>
      </c>
      <c r="AB343" s="2">
        <v>25468115.85</v>
      </c>
      <c r="AC343" s="2">
        <v>0</v>
      </c>
      <c r="AD343" s="2">
        <v>19380000</v>
      </c>
      <c r="AE343" s="2">
        <v>1374763.36</v>
      </c>
      <c r="AF343" s="2">
        <f t="shared" si="81"/>
        <v>134868599.34</v>
      </c>
      <c r="AG343" s="2">
        <v>117165700</v>
      </c>
      <c r="AH343" s="2">
        <v>7944600</v>
      </c>
      <c r="AI343" s="2">
        <v>279449700</v>
      </c>
      <c r="AJ343" s="4">
        <v>42187700</v>
      </c>
      <c r="AK343" s="2">
        <v>1156000</v>
      </c>
      <c r="AL343" s="2">
        <v>90534700</v>
      </c>
      <c r="AM343" s="2">
        <f t="shared" si="82"/>
        <v>538438400</v>
      </c>
      <c r="AN343" s="2">
        <v>3625000</v>
      </c>
      <c r="AO343" s="2">
        <v>16039612.47</v>
      </c>
      <c r="AP343" s="2">
        <v>2000000</v>
      </c>
      <c r="AQ343" s="2">
        <f t="shared" si="83"/>
        <v>21664612.47</v>
      </c>
      <c r="AR343" s="2">
        <v>91250</v>
      </c>
      <c r="AS343" s="2">
        <v>276600</v>
      </c>
      <c r="AT343" s="2">
        <f t="shared" si="84"/>
        <v>41044612.47</v>
      </c>
      <c r="BJ343" s="2">
        <f t="shared" si="74"/>
        <v>0</v>
      </c>
    </row>
    <row r="344" spans="1:62" ht="12.75">
      <c r="A344" s="28" t="s">
        <v>361</v>
      </c>
      <c r="B344" s="28" t="s">
        <v>1039</v>
      </c>
      <c r="C344" s="28" t="s">
        <v>598</v>
      </c>
      <c r="D344" s="5">
        <v>107470600</v>
      </c>
      <c r="E344" s="2">
        <v>91806600</v>
      </c>
      <c r="F344" s="2">
        <f t="shared" si="78"/>
        <v>199277200</v>
      </c>
      <c r="H344" s="2">
        <f t="shared" si="77"/>
        <v>199277200</v>
      </c>
      <c r="I344" s="2">
        <v>107929</v>
      </c>
      <c r="J344" s="2">
        <f t="shared" si="85"/>
        <v>199385129</v>
      </c>
      <c r="K344" s="1">
        <v>1.501</v>
      </c>
      <c r="L344" s="1">
        <f t="shared" si="79"/>
        <v>1.0254397483746964</v>
      </c>
      <c r="M344" s="2">
        <v>68.33</v>
      </c>
      <c r="O344" s="2">
        <v>0</v>
      </c>
      <c r="P344" s="2">
        <v>92363590</v>
      </c>
      <c r="Q344" s="2">
        <f t="shared" si="75"/>
        <v>291748719</v>
      </c>
      <c r="R344" s="4">
        <v>668077.63</v>
      </c>
      <c r="T344" s="2">
        <v>7.68</v>
      </c>
      <c r="U344" s="2">
        <f t="shared" si="86"/>
        <v>668069.95</v>
      </c>
      <c r="W344" s="2">
        <f t="shared" si="80"/>
        <v>668069.95</v>
      </c>
      <c r="X344" s="2">
        <v>39468.96</v>
      </c>
      <c r="Y344" s="2">
        <v>0</v>
      </c>
      <c r="Z344" s="2">
        <v>43858.64</v>
      </c>
      <c r="AA344" s="2">
        <v>496704</v>
      </c>
      <c r="AB344" s="2">
        <v>0</v>
      </c>
      <c r="AC344" s="2">
        <v>0</v>
      </c>
      <c r="AD344" s="2">
        <v>1743605.78</v>
      </c>
      <c r="AE344" s="2">
        <v>0</v>
      </c>
      <c r="AF344" s="2">
        <f t="shared" si="81"/>
        <v>2991707.33</v>
      </c>
      <c r="AG344" s="2">
        <v>0</v>
      </c>
      <c r="AH344" s="2">
        <v>4200</v>
      </c>
      <c r="AI344" s="2">
        <v>3069400</v>
      </c>
      <c r="AJ344" s="4">
        <v>0</v>
      </c>
      <c r="AK344" s="2">
        <v>0</v>
      </c>
      <c r="AL344" s="2">
        <v>1365500</v>
      </c>
      <c r="AM344" s="2">
        <f t="shared" si="82"/>
        <v>4439100</v>
      </c>
      <c r="AN344" s="2">
        <v>240674.17</v>
      </c>
      <c r="AO344" s="2">
        <v>361957.04</v>
      </c>
      <c r="AP344" s="2">
        <v>9174</v>
      </c>
      <c r="AQ344" s="2">
        <f t="shared" si="83"/>
        <v>611805.21</v>
      </c>
      <c r="AR344" s="2">
        <v>750</v>
      </c>
      <c r="AS344" s="2">
        <v>12600</v>
      </c>
      <c r="AT344" s="2">
        <f t="shared" si="84"/>
        <v>2355410.99</v>
      </c>
      <c r="BJ344" s="2">
        <f t="shared" si="74"/>
        <v>0</v>
      </c>
    </row>
    <row r="345" spans="1:62" ht="12.75">
      <c r="A345" s="28" t="s">
        <v>362</v>
      </c>
      <c r="B345" s="28" t="s">
        <v>1040</v>
      </c>
      <c r="C345" s="28" t="s">
        <v>598</v>
      </c>
      <c r="D345" s="5">
        <v>420007500</v>
      </c>
      <c r="E345" s="2">
        <v>356467400</v>
      </c>
      <c r="F345" s="2">
        <f t="shared" si="78"/>
        <v>776474900</v>
      </c>
      <c r="G345" s="2">
        <v>2188100</v>
      </c>
      <c r="H345" s="2">
        <f t="shared" si="77"/>
        <v>774286800</v>
      </c>
      <c r="I345" s="2">
        <v>469175</v>
      </c>
      <c r="J345" s="2">
        <f t="shared" si="85"/>
        <v>774755975</v>
      </c>
      <c r="K345" s="1">
        <v>1.975</v>
      </c>
      <c r="L345" s="1">
        <f t="shared" si="79"/>
        <v>1.8445159474492725</v>
      </c>
      <c r="M345" s="2">
        <v>93.88</v>
      </c>
      <c r="O345" s="2">
        <v>0</v>
      </c>
      <c r="P345" s="2">
        <v>54581355</v>
      </c>
      <c r="Q345" s="2">
        <f t="shared" si="75"/>
        <v>829337330</v>
      </c>
      <c r="R345" s="4">
        <v>1899105.9</v>
      </c>
      <c r="T345" s="2">
        <v>3399.06</v>
      </c>
      <c r="U345" s="2">
        <f t="shared" si="86"/>
        <v>1895706.8399999999</v>
      </c>
      <c r="W345" s="2">
        <f t="shared" si="80"/>
        <v>1895706.8399999999</v>
      </c>
      <c r="X345" s="2">
        <v>111997.04</v>
      </c>
      <c r="Y345" s="2">
        <v>0</v>
      </c>
      <c r="Z345" s="2">
        <v>124464.02</v>
      </c>
      <c r="AA345" s="2">
        <v>4638367</v>
      </c>
      <c r="AB345" s="2">
        <v>0</v>
      </c>
      <c r="AC345" s="2">
        <v>0</v>
      </c>
      <c r="AD345" s="2">
        <v>8526724.41</v>
      </c>
      <c r="AE345" s="2">
        <v>0</v>
      </c>
      <c r="AF345" s="2">
        <f t="shared" si="81"/>
        <v>15297259.31</v>
      </c>
      <c r="AG345" s="2">
        <v>17302200</v>
      </c>
      <c r="AH345" s="2">
        <v>0</v>
      </c>
      <c r="AI345" s="2">
        <v>15607300</v>
      </c>
      <c r="AJ345" s="4">
        <v>12331000</v>
      </c>
      <c r="AK345" s="2">
        <v>601600</v>
      </c>
      <c r="AL345" s="2">
        <v>39596300</v>
      </c>
      <c r="AM345" s="2">
        <f t="shared" si="82"/>
        <v>85438400</v>
      </c>
      <c r="AN345" s="2">
        <v>585576.17</v>
      </c>
      <c r="AO345" s="2">
        <v>4510838.1</v>
      </c>
      <c r="AP345" s="2">
        <v>0</v>
      </c>
      <c r="AQ345" s="2">
        <f t="shared" si="83"/>
        <v>5096414.27</v>
      </c>
      <c r="AR345" s="2">
        <v>31000</v>
      </c>
      <c r="AS345" s="2">
        <v>48000</v>
      </c>
      <c r="AT345" s="2">
        <f t="shared" si="84"/>
        <v>13623138.68</v>
      </c>
      <c r="BC345" s="2">
        <v>80000</v>
      </c>
      <c r="BD345" s="2">
        <v>4800</v>
      </c>
      <c r="BI345" s="2">
        <v>2103300</v>
      </c>
      <c r="BJ345" s="2">
        <f t="shared" si="74"/>
        <v>2188100</v>
      </c>
    </row>
    <row r="346" spans="1:62" ht="12.75">
      <c r="A346" s="28" t="s">
        <v>363</v>
      </c>
      <c r="B346" s="28" t="s">
        <v>1041</v>
      </c>
      <c r="C346" s="28" t="s">
        <v>598</v>
      </c>
      <c r="D346" s="5">
        <v>376006000</v>
      </c>
      <c r="E346" s="2">
        <v>379408400</v>
      </c>
      <c r="F346" s="2">
        <f t="shared" si="78"/>
        <v>755414400</v>
      </c>
      <c r="G346" s="2">
        <v>247600</v>
      </c>
      <c r="H346" s="2">
        <f t="shared" si="77"/>
        <v>755166800</v>
      </c>
      <c r="I346" s="2">
        <v>4924406</v>
      </c>
      <c r="J346" s="2">
        <f t="shared" si="85"/>
        <v>760091206</v>
      </c>
      <c r="K346" s="1">
        <v>2.106</v>
      </c>
      <c r="L346" s="1">
        <f t="shared" si="79"/>
        <v>1.9738007411017573</v>
      </c>
      <c r="M346" s="2">
        <v>94.3</v>
      </c>
      <c r="O346" s="2">
        <v>0</v>
      </c>
      <c r="P346" s="2">
        <v>50687873</v>
      </c>
      <c r="Q346" s="2">
        <f t="shared" si="75"/>
        <v>810779079</v>
      </c>
      <c r="R346" s="4">
        <v>1856609.22</v>
      </c>
      <c r="T346" s="2">
        <v>8194.58</v>
      </c>
      <c r="U346" s="2">
        <f t="shared" si="86"/>
        <v>1848414.64</v>
      </c>
      <c r="W346" s="2">
        <f t="shared" si="80"/>
        <v>1848414.64</v>
      </c>
      <c r="X346" s="2">
        <v>0</v>
      </c>
      <c r="Y346" s="2">
        <v>0</v>
      </c>
      <c r="Z346" s="2">
        <v>121380.25</v>
      </c>
      <c r="AA346" s="2">
        <v>8419849.5</v>
      </c>
      <c r="AB346" s="2">
        <v>0</v>
      </c>
      <c r="AC346" s="2">
        <v>0</v>
      </c>
      <c r="AD346" s="2">
        <v>5423497.08</v>
      </c>
      <c r="AE346" s="2">
        <v>190022</v>
      </c>
      <c r="AF346" s="2">
        <f t="shared" si="81"/>
        <v>16003163.47</v>
      </c>
      <c r="AG346" s="2">
        <v>22307000</v>
      </c>
      <c r="AH346" s="2">
        <v>3935500</v>
      </c>
      <c r="AI346" s="2">
        <v>21063300</v>
      </c>
      <c r="AJ346" s="4">
        <v>52118300</v>
      </c>
      <c r="AK346" s="2">
        <v>7779000</v>
      </c>
      <c r="AL346" s="2">
        <v>33137200</v>
      </c>
      <c r="AM346" s="2">
        <f t="shared" si="82"/>
        <v>140340300</v>
      </c>
      <c r="AN346" s="2">
        <v>400000</v>
      </c>
      <c r="AO346" s="2">
        <v>2210767.05</v>
      </c>
      <c r="AP346" s="2">
        <v>590000</v>
      </c>
      <c r="AQ346" s="2">
        <f t="shared" si="83"/>
        <v>3200767.05</v>
      </c>
      <c r="AR346" s="2">
        <v>16250</v>
      </c>
      <c r="AS346" s="2">
        <v>34400</v>
      </c>
      <c r="AT346" s="2">
        <f t="shared" si="84"/>
        <v>8624264.129999999</v>
      </c>
      <c r="BD346" s="2">
        <v>247600</v>
      </c>
      <c r="BJ346" s="2">
        <f t="shared" si="74"/>
        <v>247600</v>
      </c>
    </row>
    <row r="347" spans="1:62" ht="12.75">
      <c r="A347" s="28" t="s">
        <v>364</v>
      </c>
      <c r="B347" s="28" t="s">
        <v>1042</v>
      </c>
      <c r="C347" s="28" t="s">
        <v>598</v>
      </c>
      <c r="D347" s="5">
        <v>536106500</v>
      </c>
      <c r="E347" s="2">
        <v>701000600</v>
      </c>
      <c r="F347" s="2">
        <f t="shared" si="78"/>
        <v>1237107100</v>
      </c>
      <c r="H347" s="2">
        <f t="shared" si="77"/>
        <v>1237107100</v>
      </c>
      <c r="I347" s="2">
        <v>1227857</v>
      </c>
      <c r="J347" s="2">
        <f t="shared" si="85"/>
        <v>1238334957</v>
      </c>
      <c r="K347" s="1">
        <v>2.219</v>
      </c>
      <c r="L347" s="1">
        <f t="shared" si="79"/>
        <v>1.6423565028760425</v>
      </c>
      <c r="M347" s="2">
        <v>74.15</v>
      </c>
      <c r="O347" s="2">
        <v>0</v>
      </c>
      <c r="P347" s="2">
        <v>434197693</v>
      </c>
      <c r="Q347" s="2">
        <f t="shared" si="75"/>
        <v>1672532650</v>
      </c>
      <c r="R347" s="4">
        <v>3829945.33</v>
      </c>
      <c r="T347" s="2">
        <v>2037.33</v>
      </c>
      <c r="U347" s="2">
        <f t="shared" si="86"/>
        <v>3827908</v>
      </c>
      <c r="W347" s="2">
        <f t="shared" si="80"/>
        <v>3827908</v>
      </c>
      <c r="X347" s="2">
        <v>226147.55</v>
      </c>
      <c r="Y347" s="2">
        <v>0</v>
      </c>
      <c r="Z347" s="2">
        <v>251299.56</v>
      </c>
      <c r="AA347" s="2">
        <v>10954872</v>
      </c>
      <c r="AB347" s="2">
        <v>5874484.96</v>
      </c>
      <c r="AC347" s="2">
        <v>0</v>
      </c>
      <c r="AD347" s="2">
        <v>6210403.18</v>
      </c>
      <c r="AE347" s="2">
        <v>123833.49</v>
      </c>
      <c r="AF347" s="2">
        <f t="shared" si="81"/>
        <v>27468948.74</v>
      </c>
      <c r="AG347" s="2">
        <v>37546800</v>
      </c>
      <c r="AH347" s="2">
        <v>0</v>
      </c>
      <c r="AI347" s="2">
        <v>16915000</v>
      </c>
      <c r="AJ347" s="4">
        <v>5628600</v>
      </c>
      <c r="AK347" s="2">
        <v>2077500</v>
      </c>
      <c r="AL347" s="2">
        <v>4460500</v>
      </c>
      <c r="AM347" s="2">
        <f t="shared" si="82"/>
        <v>66628400</v>
      </c>
      <c r="AN347" s="2">
        <v>2700000</v>
      </c>
      <c r="AO347" s="2">
        <v>1233591.86</v>
      </c>
      <c r="AP347" s="2">
        <v>171544.03</v>
      </c>
      <c r="AQ347" s="2">
        <f t="shared" si="83"/>
        <v>4105135.89</v>
      </c>
      <c r="AR347" s="2">
        <v>2250</v>
      </c>
      <c r="AS347" s="2">
        <v>50800</v>
      </c>
      <c r="AT347" s="2">
        <f t="shared" si="84"/>
        <v>10315539.07</v>
      </c>
      <c r="BJ347" s="2">
        <f t="shared" si="74"/>
        <v>0</v>
      </c>
    </row>
    <row r="348" spans="1:62" ht="12.75">
      <c r="A348" s="28" t="s">
        <v>365</v>
      </c>
      <c r="B348" s="28" t="s">
        <v>1043</v>
      </c>
      <c r="C348" s="28" t="s">
        <v>598</v>
      </c>
      <c r="D348" s="5">
        <v>162573800</v>
      </c>
      <c r="E348" s="2">
        <v>41891500</v>
      </c>
      <c r="F348" s="2">
        <f t="shared" si="78"/>
        <v>204465300</v>
      </c>
      <c r="H348" s="2">
        <f t="shared" si="77"/>
        <v>204465300</v>
      </c>
      <c r="I348" s="2">
        <v>72171</v>
      </c>
      <c r="J348" s="2">
        <f t="shared" si="85"/>
        <v>204537471</v>
      </c>
      <c r="K348" s="1">
        <v>0.961</v>
      </c>
      <c r="L348" s="1">
        <f t="shared" si="79"/>
        <v>1.1369124841224634</v>
      </c>
      <c r="M348" s="2">
        <v>118.79</v>
      </c>
      <c r="O348" s="2">
        <v>31737524</v>
      </c>
      <c r="P348" s="2">
        <v>0</v>
      </c>
      <c r="Q348" s="2">
        <f t="shared" si="75"/>
        <v>172799947</v>
      </c>
      <c r="R348" s="4">
        <v>395695.92</v>
      </c>
      <c r="T348" s="2">
        <v>288.29</v>
      </c>
      <c r="U348" s="2">
        <f t="shared" si="86"/>
        <v>395407.63</v>
      </c>
      <c r="W348" s="2">
        <f t="shared" si="80"/>
        <v>395407.63</v>
      </c>
      <c r="X348" s="2">
        <v>23360.72</v>
      </c>
      <c r="Y348" s="2">
        <v>0</v>
      </c>
      <c r="Z348" s="2">
        <v>25957.95</v>
      </c>
      <c r="AA348" s="2">
        <v>0</v>
      </c>
      <c r="AB348" s="2">
        <v>970849.61</v>
      </c>
      <c r="AC348" s="2">
        <v>0</v>
      </c>
      <c r="AD348" s="2">
        <v>538765</v>
      </c>
      <c r="AE348" s="2">
        <v>10243.26</v>
      </c>
      <c r="AF348" s="2">
        <f t="shared" si="81"/>
        <v>1964584.17</v>
      </c>
      <c r="AG348" s="2">
        <v>0</v>
      </c>
      <c r="AH348" s="2">
        <v>0</v>
      </c>
      <c r="AI348" s="2">
        <v>2424600</v>
      </c>
      <c r="AJ348" s="4">
        <v>0</v>
      </c>
      <c r="AK348" s="2">
        <v>0</v>
      </c>
      <c r="AL348" s="2">
        <v>0</v>
      </c>
      <c r="AM348" s="2">
        <f t="shared" si="82"/>
        <v>2424600</v>
      </c>
      <c r="AN348" s="2">
        <v>182578.19</v>
      </c>
      <c r="AO348" s="2">
        <v>239246.38</v>
      </c>
      <c r="AP348" s="2">
        <v>11039.81</v>
      </c>
      <c r="AQ348" s="2">
        <f t="shared" si="83"/>
        <v>432864.38</v>
      </c>
      <c r="AR348" s="2">
        <v>0</v>
      </c>
      <c r="AS348" s="2">
        <v>1800</v>
      </c>
      <c r="AT348" s="2">
        <f t="shared" si="84"/>
        <v>971629.38</v>
      </c>
      <c r="BJ348" s="2">
        <f t="shared" si="74"/>
        <v>0</v>
      </c>
    </row>
    <row r="349" spans="1:62" ht="12.75">
      <c r="A349" s="28" t="s">
        <v>366</v>
      </c>
      <c r="B349" s="28" t="s">
        <v>1044</v>
      </c>
      <c r="C349" s="28" t="s">
        <v>598</v>
      </c>
      <c r="D349" s="5">
        <v>2936463600</v>
      </c>
      <c r="E349" s="2">
        <v>2233030200</v>
      </c>
      <c r="F349" s="2">
        <f t="shared" si="78"/>
        <v>5169493800</v>
      </c>
      <c r="G349" s="2">
        <v>63421600</v>
      </c>
      <c r="H349" s="2">
        <f t="shared" si="77"/>
        <v>5106072200</v>
      </c>
      <c r="I349" s="2">
        <v>6192692</v>
      </c>
      <c r="J349" s="2">
        <f t="shared" si="85"/>
        <v>5112264892</v>
      </c>
      <c r="K349" s="1">
        <v>1.473</v>
      </c>
      <c r="L349" s="1">
        <f t="shared" si="79"/>
        <v>1.3828529830216503</v>
      </c>
      <c r="M349" s="2">
        <v>94.47</v>
      </c>
      <c r="O349" s="2">
        <v>0</v>
      </c>
      <c r="P349" s="2">
        <v>330223683</v>
      </c>
      <c r="Q349" s="2">
        <f t="shared" si="75"/>
        <v>5442488575</v>
      </c>
      <c r="R349" s="4">
        <v>12462796.28</v>
      </c>
      <c r="T349" s="2">
        <v>99747.24</v>
      </c>
      <c r="U349" s="2">
        <f t="shared" si="86"/>
        <v>12363049.04</v>
      </c>
      <c r="W349" s="2">
        <f t="shared" si="80"/>
        <v>12363049.04</v>
      </c>
      <c r="X349" s="2">
        <v>0</v>
      </c>
      <c r="Y349" s="2">
        <v>0</v>
      </c>
      <c r="Z349" s="2">
        <v>811709.3</v>
      </c>
      <c r="AA349" s="2">
        <v>31570923</v>
      </c>
      <c r="AB349" s="2">
        <v>0</v>
      </c>
      <c r="AC349" s="2">
        <v>0</v>
      </c>
      <c r="AD349" s="2">
        <v>30515934.27</v>
      </c>
      <c r="AE349" s="2">
        <v>0</v>
      </c>
      <c r="AF349" s="2">
        <f t="shared" si="81"/>
        <v>75261615.61</v>
      </c>
      <c r="AG349" s="2">
        <v>151152600</v>
      </c>
      <c r="AH349" s="2">
        <v>13581900</v>
      </c>
      <c r="AI349" s="2">
        <v>248412800</v>
      </c>
      <c r="AJ349" s="4">
        <v>141989000</v>
      </c>
      <c r="AK349" s="2">
        <v>0</v>
      </c>
      <c r="AL349" s="2">
        <v>348994100</v>
      </c>
      <c r="AM349" s="2">
        <f t="shared" si="82"/>
        <v>904130400</v>
      </c>
      <c r="AN349" s="2">
        <v>4415000</v>
      </c>
      <c r="AO349" s="2">
        <v>11608539.89</v>
      </c>
      <c r="AP349" s="2">
        <v>1333000</v>
      </c>
      <c r="AQ349" s="2">
        <f t="shared" si="83"/>
        <v>17356539.89</v>
      </c>
      <c r="AR349" s="2">
        <v>37750</v>
      </c>
      <c r="AS349" s="2">
        <v>116800</v>
      </c>
      <c r="AT349" s="2">
        <f t="shared" si="84"/>
        <v>47872474.16</v>
      </c>
      <c r="BI349" s="2">
        <v>63421600</v>
      </c>
      <c r="BJ349" s="2">
        <f t="shared" si="74"/>
        <v>63421600</v>
      </c>
    </row>
    <row r="350" spans="1:62" ht="12.75">
      <c r="A350" s="28" t="s">
        <v>367</v>
      </c>
      <c r="B350" s="28" t="s">
        <v>1045</v>
      </c>
      <c r="C350" s="28" t="s">
        <v>598</v>
      </c>
      <c r="D350" s="5">
        <v>2484972800</v>
      </c>
      <c r="E350" s="2">
        <v>3897313100</v>
      </c>
      <c r="F350" s="2">
        <f t="shared" si="78"/>
        <v>6382285900</v>
      </c>
      <c r="H350" s="2">
        <f t="shared" si="77"/>
        <v>6382285900</v>
      </c>
      <c r="I350" s="2">
        <v>7636903</v>
      </c>
      <c r="J350" s="2">
        <f t="shared" si="85"/>
        <v>6389922803</v>
      </c>
      <c r="K350" s="1">
        <v>1.701</v>
      </c>
      <c r="L350" s="1">
        <f t="shared" si="79"/>
        <v>1.6595326471189398</v>
      </c>
      <c r="M350" s="2">
        <v>97.7</v>
      </c>
      <c r="O350" s="2">
        <v>0</v>
      </c>
      <c r="P350" s="2">
        <v>156846895</v>
      </c>
      <c r="Q350" s="2">
        <f t="shared" si="75"/>
        <v>6546769698</v>
      </c>
      <c r="R350" s="4">
        <v>14991498.08</v>
      </c>
      <c r="T350" s="2">
        <v>3575.61</v>
      </c>
      <c r="U350" s="2">
        <f t="shared" si="86"/>
        <v>14987922.47</v>
      </c>
      <c r="W350" s="2">
        <f t="shared" si="80"/>
        <v>14987922.47</v>
      </c>
      <c r="X350" s="2">
        <v>885467.12</v>
      </c>
      <c r="Y350" s="2">
        <v>0</v>
      </c>
      <c r="Z350" s="2">
        <v>983956.15</v>
      </c>
      <c r="AA350" s="2">
        <v>48454714.54</v>
      </c>
      <c r="AB350" s="2">
        <v>23234976.26</v>
      </c>
      <c r="AC350" s="2">
        <v>0</v>
      </c>
      <c r="AD350" s="2">
        <v>18820759.37</v>
      </c>
      <c r="AE350" s="2">
        <v>1277984.56</v>
      </c>
      <c r="AF350" s="2">
        <f t="shared" si="81"/>
        <v>108645780.47000001</v>
      </c>
      <c r="AG350" s="2">
        <v>107715300</v>
      </c>
      <c r="AH350" s="2">
        <v>182800</v>
      </c>
      <c r="AI350" s="2">
        <v>40516300</v>
      </c>
      <c r="AJ350" s="4">
        <v>22172000</v>
      </c>
      <c r="AK350" s="2">
        <v>3035900</v>
      </c>
      <c r="AL350" s="2">
        <v>94296600</v>
      </c>
      <c r="AM350" s="2">
        <f t="shared" si="82"/>
        <v>267918900</v>
      </c>
      <c r="AN350" s="2">
        <v>4200000</v>
      </c>
      <c r="AO350" s="2">
        <v>7461954.06</v>
      </c>
      <c r="AP350" s="2">
        <v>1500000</v>
      </c>
      <c r="AQ350" s="2">
        <f t="shared" si="83"/>
        <v>13161954.059999999</v>
      </c>
      <c r="AR350" s="2">
        <v>60000</v>
      </c>
      <c r="AS350" s="2">
        <v>194000</v>
      </c>
      <c r="AT350" s="2">
        <f t="shared" si="84"/>
        <v>31982713.43</v>
      </c>
      <c r="BJ350" s="2">
        <f t="shared" si="74"/>
        <v>0</v>
      </c>
    </row>
    <row r="351" spans="1:62" ht="12.75">
      <c r="A351" s="28" t="s">
        <v>368</v>
      </c>
      <c r="B351" s="28" t="s">
        <v>1046</v>
      </c>
      <c r="C351" s="28" t="s">
        <v>598</v>
      </c>
      <c r="D351" s="5">
        <v>896937500</v>
      </c>
      <c r="E351" s="2">
        <v>697490700</v>
      </c>
      <c r="F351" s="2">
        <f t="shared" si="78"/>
        <v>1594428200</v>
      </c>
      <c r="H351" s="2">
        <f aca="true" t="shared" si="87" ref="H351:H382">+F351-G351</f>
        <v>1594428200</v>
      </c>
      <c r="I351" s="2">
        <v>467239</v>
      </c>
      <c r="J351" s="2">
        <f t="shared" si="85"/>
        <v>1594895439</v>
      </c>
      <c r="K351" s="1">
        <v>1.517</v>
      </c>
      <c r="L351" s="1">
        <f t="shared" si="79"/>
        <v>1.0682264838803845</v>
      </c>
      <c r="M351" s="2">
        <v>70.55</v>
      </c>
      <c r="O351" s="2">
        <v>0</v>
      </c>
      <c r="P351" s="2">
        <v>669710462</v>
      </c>
      <c r="Q351" s="2">
        <f t="shared" si="75"/>
        <v>2264605901</v>
      </c>
      <c r="R351" s="4">
        <v>5185738.4</v>
      </c>
      <c r="T351" s="2">
        <v>465.23</v>
      </c>
      <c r="U351" s="2">
        <f t="shared" si="86"/>
        <v>5185273.17</v>
      </c>
      <c r="W351" s="2">
        <f t="shared" si="80"/>
        <v>5185273.17</v>
      </c>
      <c r="X351" s="2">
        <v>306340.28</v>
      </c>
      <c r="Y351" s="2">
        <v>98911.04</v>
      </c>
      <c r="Z351" s="2">
        <v>340411.19</v>
      </c>
      <c r="AA351" s="2">
        <v>12983460</v>
      </c>
      <c r="AB351" s="2">
        <v>0</v>
      </c>
      <c r="AC351" s="2">
        <v>0</v>
      </c>
      <c r="AD351" s="2">
        <v>5196979.54</v>
      </c>
      <c r="AE351" s="2">
        <v>79744.77</v>
      </c>
      <c r="AF351" s="2">
        <f t="shared" si="81"/>
        <v>24191119.99</v>
      </c>
      <c r="AG351" s="2">
        <v>27618800</v>
      </c>
      <c r="AH351" s="2">
        <v>4823100</v>
      </c>
      <c r="AI351" s="2">
        <v>59786800</v>
      </c>
      <c r="AJ351" s="4">
        <v>13629700</v>
      </c>
      <c r="AK351" s="2">
        <v>3290000</v>
      </c>
      <c r="AL351" s="2">
        <v>18744300</v>
      </c>
      <c r="AM351" s="2">
        <f t="shared" si="82"/>
        <v>127892700</v>
      </c>
      <c r="AN351" s="2">
        <v>1103436.2</v>
      </c>
      <c r="AO351" s="2">
        <v>1712353.62</v>
      </c>
      <c r="AP351" s="2">
        <v>200000</v>
      </c>
      <c r="AQ351" s="2">
        <f t="shared" si="83"/>
        <v>3015789.8200000003</v>
      </c>
      <c r="AR351" s="2">
        <v>9000</v>
      </c>
      <c r="AS351" s="2">
        <v>60800</v>
      </c>
      <c r="AT351" s="2">
        <f t="shared" si="84"/>
        <v>8212769.36</v>
      </c>
      <c r="BJ351" s="2">
        <f t="shared" si="74"/>
        <v>0</v>
      </c>
    </row>
    <row r="352" spans="1:62" ht="12.75">
      <c r="A352" s="28" t="s">
        <v>369</v>
      </c>
      <c r="B352" s="28" t="s">
        <v>1047</v>
      </c>
      <c r="C352" s="28" t="s">
        <v>598</v>
      </c>
      <c r="D352" s="5">
        <v>972402950</v>
      </c>
      <c r="E352" s="2">
        <v>2212131800</v>
      </c>
      <c r="F352" s="2">
        <f t="shared" si="78"/>
        <v>3184534750</v>
      </c>
      <c r="H352" s="2">
        <f t="shared" si="87"/>
        <v>3184534750</v>
      </c>
      <c r="I352" s="2">
        <v>4173653</v>
      </c>
      <c r="J352" s="2">
        <f t="shared" si="85"/>
        <v>3188708403</v>
      </c>
      <c r="K352" s="1">
        <v>4.144</v>
      </c>
      <c r="L352" s="1">
        <f t="shared" si="79"/>
        <v>1.6984109164921188</v>
      </c>
      <c r="M352" s="2">
        <v>40.99</v>
      </c>
      <c r="O352" s="2">
        <v>0</v>
      </c>
      <c r="P352" s="2">
        <v>4590244458</v>
      </c>
      <c r="Q352" s="2">
        <f t="shared" si="75"/>
        <v>7778952861</v>
      </c>
      <c r="R352" s="4">
        <v>17813083.74</v>
      </c>
      <c r="T352" s="2">
        <v>15266.53</v>
      </c>
      <c r="U352" s="2">
        <f t="shared" si="86"/>
        <v>17797817.209999997</v>
      </c>
      <c r="W352" s="2">
        <f t="shared" si="80"/>
        <v>17797817.209999997</v>
      </c>
      <c r="X352" s="2">
        <v>1051495.97</v>
      </c>
      <c r="Y352" s="2">
        <v>339499.13</v>
      </c>
      <c r="Z352" s="2">
        <v>1168488.04</v>
      </c>
      <c r="AA352" s="2">
        <v>66006077</v>
      </c>
      <c r="AB352" s="2">
        <v>26385094.87</v>
      </c>
      <c r="AC352" s="2">
        <v>0</v>
      </c>
      <c r="AD352" s="2">
        <v>18744655.69</v>
      </c>
      <c r="AE352" s="2">
        <v>625456.67</v>
      </c>
      <c r="AF352" s="2">
        <f t="shared" si="81"/>
        <v>132118584.58</v>
      </c>
      <c r="AG352" s="2">
        <v>67205600</v>
      </c>
      <c r="AH352" s="2">
        <v>3950900</v>
      </c>
      <c r="AI352" s="2">
        <v>102216831</v>
      </c>
      <c r="AJ352" s="4">
        <v>26138200</v>
      </c>
      <c r="AK352" s="2">
        <v>6373000</v>
      </c>
      <c r="AL352" s="2">
        <v>11134500</v>
      </c>
      <c r="AM352" s="2">
        <f t="shared" si="82"/>
        <v>217019031</v>
      </c>
      <c r="AN352" s="2">
        <v>5200000</v>
      </c>
      <c r="AO352" s="2">
        <v>6726390.42</v>
      </c>
      <c r="AP352" s="2">
        <v>1350000</v>
      </c>
      <c r="AQ352" s="2">
        <f t="shared" si="83"/>
        <v>13276390.42</v>
      </c>
      <c r="AR352" s="2">
        <v>32500</v>
      </c>
      <c r="AS352" s="2">
        <v>170200</v>
      </c>
      <c r="AT352" s="2">
        <f t="shared" si="84"/>
        <v>32021046.11</v>
      </c>
      <c r="BJ352" s="2">
        <f t="shared" si="74"/>
        <v>0</v>
      </c>
    </row>
    <row r="353" spans="1:62" ht="12.75">
      <c r="A353" s="28" t="s">
        <v>370</v>
      </c>
      <c r="B353" s="28" t="s">
        <v>1048</v>
      </c>
      <c r="C353" s="28" t="s">
        <v>598</v>
      </c>
      <c r="D353" s="5">
        <v>535901500</v>
      </c>
      <c r="E353" s="2">
        <v>505011200</v>
      </c>
      <c r="F353" s="2">
        <f t="shared" si="78"/>
        <v>1040912700</v>
      </c>
      <c r="G353" s="2">
        <v>1255600</v>
      </c>
      <c r="H353" s="2">
        <f t="shared" si="87"/>
        <v>1039657100</v>
      </c>
      <c r="I353" s="2">
        <v>3348712</v>
      </c>
      <c r="J353" s="2">
        <f t="shared" si="85"/>
        <v>1043005812</v>
      </c>
      <c r="K353" s="1">
        <v>2.339</v>
      </c>
      <c r="L353" s="1">
        <f t="shared" si="79"/>
        <v>2.237436900207066</v>
      </c>
      <c r="M353" s="2">
        <v>95.88</v>
      </c>
      <c r="O353" s="2">
        <v>0</v>
      </c>
      <c r="P353" s="2">
        <v>46961909</v>
      </c>
      <c r="Q353" s="2">
        <f t="shared" si="75"/>
        <v>1089967721</v>
      </c>
      <c r="R353" s="4">
        <v>2495925.43</v>
      </c>
      <c r="T353" s="2">
        <v>3022.94</v>
      </c>
      <c r="U353" s="2">
        <f t="shared" si="86"/>
        <v>2492902.49</v>
      </c>
      <c r="W353" s="2">
        <f t="shared" si="80"/>
        <v>2492902.49</v>
      </c>
      <c r="X353" s="2">
        <v>0</v>
      </c>
      <c r="Y353" s="2">
        <v>47559.75</v>
      </c>
      <c r="Z353" s="2">
        <v>163652.88</v>
      </c>
      <c r="AA353" s="2">
        <v>0</v>
      </c>
      <c r="AB353" s="2">
        <v>15185403.17</v>
      </c>
      <c r="AC353" s="2">
        <v>0</v>
      </c>
      <c r="AD353" s="2">
        <v>6497821.7</v>
      </c>
      <c r="AE353" s="2">
        <v>0</v>
      </c>
      <c r="AF353" s="2">
        <f t="shared" si="81"/>
        <v>24387339.99</v>
      </c>
      <c r="AG353" s="2">
        <v>4814100</v>
      </c>
      <c r="AH353" s="2">
        <v>0</v>
      </c>
      <c r="AI353" s="2">
        <v>31572300</v>
      </c>
      <c r="AJ353" s="4">
        <v>17958400</v>
      </c>
      <c r="AK353" s="2">
        <v>3011900</v>
      </c>
      <c r="AL353" s="2">
        <v>15297800</v>
      </c>
      <c r="AM353" s="2">
        <f t="shared" si="82"/>
        <v>72654500</v>
      </c>
      <c r="AN353" s="2">
        <v>0</v>
      </c>
      <c r="AO353" s="2">
        <v>3227899.97</v>
      </c>
      <c r="AP353" s="2">
        <v>6270</v>
      </c>
      <c r="AQ353" s="2">
        <f t="shared" si="83"/>
        <v>3234169.97</v>
      </c>
      <c r="AR353" s="2">
        <v>13500</v>
      </c>
      <c r="AS353" s="2">
        <v>47800</v>
      </c>
      <c r="AT353" s="2">
        <f t="shared" si="84"/>
        <v>9731991.67</v>
      </c>
      <c r="BD353" s="2">
        <v>1255600</v>
      </c>
      <c r="BJ353" s="2">
        <f t="shared" si="74"/>
        <v>1255600</v>
      </c>
    </row>
    <row r="354" spans="1:62" ht="12.75">
      <c r="A354" s="28" t="s">
        <v>371</v>
      </c>
      <c r="B354" s="28" t="s">
        <v>1018</v>
      </c>
      <c r="C354" s="28" t="s">
        <v>598</v>
      </c>
      <c r="D354" s="18">
        <v>1117712200</v>
      </c>
      <c r="E354" s="5">
        <v>968714800</v>
      </c>
      <c r="F354" s="2">
        <f t="shared" si="78"/>
        <v>2086427000</v>
      </c>
      <c r="H354" s="2">
        <f t="shared" si="87"/>
        <v>2086427000</v>
      </c>
      <c r="I354" s="2">
        <v>2922012</v>
      </c>
      <c r="J354" s="2">
        <f t="shared" si="85"/>
        <v>2089349012</v>
      </c>
      <c r="K354" s="1">
        <v>2.145</v>
      </c>
      <c r="L354" s="1">
        <f t="shared" si="79"/>
        <v>2.0124881019365093</v>
      </c>
      <c r="M354" s="2">
        <v>94.3</v>
      </c>
      <c r="O354" s="2">
        <v>0</v>
      </c>
      <c r="P354" s="2">
        <v>137316909</v>
      </c>
      <c r="Q354" s="2">
        <f t="shared" si="75"/>
        <v>2226665921</v>
      </c>
      <c r="R354" s="4">
        <v>5098859.35</v>
      </c>
      <c r="T354" s="2">
        <v>27589.68</v>
      </c>
      <c r="U354" s="2">
        <f t="shared" si="86"/>
        <v>5071269.67</v>
      </c>
      <c r="W354" s="2">
        <f t="shared" si="80"/>
        <v>5071269.67</v>
      </c>
      <c r="X354" s="2">
        <v>0</v>
      </c>
      <c r="Y354" s="2">
        <v>97149.75</v>
      </c>
      <c r="Z354" s="2">
        <v>332996.94</v>
      </c>
      <c r="AA354" s="2">
        <v>0</v>
      </c>
      <c r="AB354" s="2">
        <v>31103940.82</v>
      </c>
      <c r="AC354" s="2">
        <v>0</v>
      </c>
      <c r="AD354" s="2">
        <v>8206029.55</v>
      </c>
      <c r="AE354" s="2">
        <v>0</v>
      </c>
      <c r="AF354" s="2">
        <f t="shared" si="81"/>
        <v>44811386.73</v>
      </c>
      <c r="AG354" s="2">
        <v>69383000</v>
      </c>
      <c r="AH354" s="2">
        <v>0</v>
      </c>
      <c r="AI354" s="2">
        <v>38696000</v>
      </c>
      <c r="AJ354" s="4">
        <v>31159600</v>
      </c>
      <c r="AK354" s="2">
        <v>1300500</v>
      </c>
      <c r="AL354" s="2">
        <v>33166300</v>
      </c>
      <c r="AM354" s="2">
        <f t="shared" si="82"/>
        <v>173705400</v>
      </c>
      <c r="AN354" s="2">
        <v>511000</v>
      </c>
      <c r="AO354" s="2">
        <v>5288822.17</v>
      </c>
      <c r="AP354" s="2">
        <v>744455</v>
      </c>
      <c r="AQ354" s="2">
        <f t="shared" si="83"/>
        <v>6544277.17</v>
      </c>
      <c r="AR354" s="2">
        <v>41750</v>
      </c>
      <c r="AS354" s="2">
        <v>116000</v>
      </c>
      <c r="AT354" s="2">
        <f t="shared" si="84"/>
        <v>14750306.719999999</v>
      </c>
      <c r="BJ354" s="2">
        <f t="shared" si="74"/>
        <v>0</v>
      </c>
    </row>
    <row r="355" spans="1:62" ht="12.75">
      <c r="A355" s="28" t="s">
        <v>372</v>
      </c>
      <c r="B355" s="28" t="s">
        <v>1049</v>
      </c>
      <c r="C355" s="28" t="s">
        <v>598</v>
      </c>
      <c r="D355" s="5">
        <v>6107718200</v>
      </c>
      <c r="E355" s="2">
        <v>5311732100</v>
      </c>
      <c r="F355" s="2">
        <f t="shared" si="78"/>
        <v>11419450300</v>
      </c>
      <c r="G355" s="2">
        <v>10941800</v>
      </c>
      <c r="H355" s="2">
        <f t="shared" si="87"/>
        <v>11408508500</v>
      </c>
      <c r="I355" s="2">
        <v>16720537</v>
      </c>
      <c r="J355" s="2">
        <f t="shared" si="85"/>
        <v>11425229037</v>
      </c>
      <c r="K355" s="6">
        <v>1.725</v>
      </c>
      <c r="L355" s="1">
        <f t="shared" si="79"/>
        <v>1.557078942939581</v>
      </c>
      <c r="M355" s="2">
        <v>90.39</v>
      </c>
      <c r="O355" s="2">
        <v>0</v>
      </c>
      <c r="P355" s="2">
        <v>1230882951</v>
      </c>
      <c r="Q355" s="2">
        <f t="shared" si="75"/>
        <v>12656111988</v>
      </c>
      <c r="R355" s="4">
        <v>28981327.79</v>
      </c>
      <c r="T355" s="2">
        <v>53191.95</v>
      </c>
      <c r="U355" s="2">
        <f t="shared" si="86"/>
        <v>28928135.84</v>
      </c>
      <c r="W355" s="2">
        <f t="shared" si="80"/>
        <v>28928135.84</v>
      </c>
      <c r="X355" s="2">
        <v>0</v>
      </c>
      <c r="Y355" s="2">
        <v>0</v>
      </c>
      <c r="Z355" s="2">
        <v>1899165.34</v>
      </c>
      <c r="AA355" s="2">
        <v>123951368</v>
      </c>
      <c r="AB355" s="2">
        <v>0</v>
      </c>
      <c r="AC355" s="2">
        <v>0</v>
      </c>
      <c r="AD355" s="2">
        <v>40001112.58</v>
      </c>
      <c r="AE355" s="2">
        <v>2285873</v>
      </c>
      <c r="AF355" s="2">
        <f t="shared" si="81"/>
        <v>197065654.76</v>
      </c>
      <c r="AG355" s="2">
        <v>287450500</v>
      </c>
      <c r="AH355" s="2">
        <v>50085000</v>
      </c>
      <c r="AI355" s="2">
        <v>620981400</v>
      </c>
      <c r="AJ355" s="4">
        <v>117749400</v>
      </c>
      <c r="AK355" s="2">
        <v>39405000</v>
      </c>
      <c r="AL355" s="2">
        <v>35869500</v>
      </c>
      <c r="AM355" s="2">
        <f t="shared" si="82"/>
        <v>1151540800</v>
      </c>
      <c r="AN355" s="2">
        <v>4400000</v>
      </c>
      <c r="AO355" s="2">
        <v>14147641.69</v>
      </c>
      <c r="AP355" s="2">
        <v>3016000</v>
      </c>
      <c r="AQ355" s="2">
        <f t="shared" si="83"/>
        <v>21563641.689999998</v>
      </c>
      <c r="AR355" s="2">
        <v>85000</v>
      </c>
      <c r="AS355" s="2">
        <v>541200</v>
      </c>
      <c r="AT355" s="2">
        <f t="shared" si="84"/>
        <v>61564754.269999996</v>
      </c>
      <c r="AV355" s="2">
        <v>1820200</v>
      </c>
      <c r="AX355" s="2">
        <v>2102400</v>
      </c>
      <c r="BD355" s="2">
        <v>7019200</v>
      </c>
      <c r="BJ355" s="2">
        <f t="shared" si="74"/>
        <v>10941800</v>
      </c>
    </row>
    <row r="356" spans="1:62" ht="12.75">
      <c r="A356" s="28" t="s">
        <v>373</v>
      </c>
      <c r="B356" s="28" t="s">
        <v>1050</v>
      </c>
      <c r="C356" s="28" t="s">
        <v>598</v>
      </c>
      <c r="D356" s="5">
        <v>461397400</v>
      </c>
      <c r="E356" s="2">
        <v>943304100</v>
      </c>
      <c r="F356" s="2">
        <f t="shared" si="78"/>
        <v>1404701500</v>
      </c>
      <c r="H356" s="2">
        <f t="shared" si="87"/>
        <v>1404701500</v>
      </c>
      <c r="I356" s="2">
        <v>4679322</v>
      </c>
      <c r="J356" s="2">
        <f t="shared" si="85"/>
        <v>1409380822</v>
      </c>
      <c r="K356" s="1">
        <v>2.575</v>
      </c>
      <c r="L356" s="1">
        <f t="shared" si="79"/>
        <v>1.709191989799287</v>
      </c>
      <c r="M356" s="2">
        <v>66.41</v>
      </c>
      <c r="O356" s="2">
        <v>0</v>
      </c>
      <c r="P356" s="2">
        <v>713255128</v>
      </c>
      <c r="Q356" s="2">
        <f t="shared" si="75"/>
        <v>2122635950</v>
      </c>
      <c r="R356" s="4">
        <v>4860640.32</v>
      </c>
      <c r="T356" s="2">
        <v>602.55</v>
      </c>
      <c r="U356" s="2">
        <f t="shared" si="86"/>
        <v>4860037.7700000005</v>
      </c>
      <c r="W356" s="2">
        <f t="shared" si="80"/>
        <v>4860037.7700000005</v>
      </c>
      <c r="X356" s="2">
        <v>287125.95</v>
      </c>
      <c r="Y356" s="2">
        <v>92706.56</v>
      </c>
      <c r="Z356" s="2">
        <v>319060.27</v>
      </c>
      <c r="AA356" s="2">
        <v>28502724</v>
      </c>
      <c r="AB356" s="2">
        <v>0</v>
      </c>
      <c r="AC356" s="2">
        <v>0</v>
      </c>
      <c r="AD356" s="2">
        <v>1372640.59</v>
      </c>
      <c r="AE356" s="2">
        <v>845628.49</v>
      </c>
      <c r="AF356" s="2">
        <f t="shared" si="81"/>
        <v>36279923.63</v>
      </c>
      <c r="AG356" s="2">
        <v>59375600</v>
      </c>
      <c r="AH356" s="2">
        <v>0</v>
      </c>
      <c r="AI356" s="2">
        <v>52915200</v>
      </c>
      <c r="AJ356" s="4">
        <v>5182800</v>
      </c>
      <c r="AK356" s="2">
        <v>1162200</v>
      </c>
      <c r="AL356" s="2">
        <v>4188600</v>
      </c>
      <c r="AM356" s="2">
        <f t="shared" si="82"/>
        <v>122824400</v>
      </c>
      <c r="AN356" s="2">
        <v>2668000</v>
      </c>
      <c r="AO356" s="2">
        <v>2154240.74</v>
      </c>
      <c r="AP356" s="2">
        <v>500500</v>
      </c>
      <c r="AQ356" s="2">
        <f t="shared" si="83"/>
        <v>5322740.74</v>
      </c>
      <c r="AR356" s="2">
        <v>7000</v>
      </c>
      <c r="AS356" s="2">
        <v>42800</v>
      </c>
      <c r="AT356" s="2">
        <f t="shared" si="84"/>
        <v>6695381.33</v>
      </c>
      <c r="BJ356" s="2">
        <f t="shared" si="74"/>
        <v>0</v>
      </c>
    </row>
    <row r="357" spans="1:62" ht="12.75">
      <c r="A357" s="28" t="s">
        <v>374</v>
      </c>
      <c r="B357" s="28" t="s">
        <v>1051</v>
      </c>
      <c r="C357" s="28" t="s">
        <v>598</v>
      </c>
      <c r="D357" s="5">
        <v>657831200</v>
      </c>
      <c r="E357" s="2">
        <v>603116400</v>
      </c>
      <c r="F357" s="2">
        <f t="shared" si="78"/>
        <v>1260947600</v>
      </c>
      <c r="H357" s="2">
        <f t="shared" si="87"/>
        <v>1260947600</v>
      </c>
      <c r="I357" s="2">
        <v>373768</v>
      </c>
      <c r="J357" s="2">
        <f t="shared" si="85"/>
        <v>1261321368</v>
      </c>
      <c r="K357" s="1">
        <v>1.199</v>
      </c>
      <c r="L357" s="1">
        <f t="shared" si="79"/>
        <v>1.037478088336961</v>
      </c>
      <c r="M357" s="2">
        <v>86.61</v>
      </c>
      <c r="O357" s="2">
        <v>0</v>
      </c>
      <c r="P357" s="2">
        <v>195736567</v>
      </c>
      <c r="Q357" s="2">
        <f t="shared" si="75"/>
        <v>1457057935</v>
      </c>
      <c r="R357" s="4">
        <v>3336528.13</v>
      </c>
      <c r="T357" s="2">
        <v>1371.65</v>
      </c>
      <c r="U357" s="2">
        <f t="shared" si="86"/>
        <v>3335156.48</v>
      </c>
      <c r="W357" s="2">
        <f t="shared" si="80"/>
        <v>3335156.48</v>
      </c>
      <c r="X357" s="2">
        <v>197036.51</v>
      </c>
      <c r="Y357" s="2">
        <v>0</v>
      </c>
      <c r="Z357" s="2">
        <v>218951.76</v>
      </c>
      <c r="AA357" s="2">
        <v>4094741</v>
      </c>
      <c r="AB357" s="2">
        <v>3398514.06</v>
      </c>
      <c r="AC357" s="2">
        <v>0</v>
      </c>
      <c r="AD357" s="2">
        <v>3872257</v>
      </c>
      <c r="AE357" s="2">
        <v>0</v>
      </c>
      <c r="AF357" s="2">
        <f t="shared" si="81"/>
        <v>15116656.81</v>
      </c>
      <c r="AG357" s="2">
        <v>6081400</v>
      </c>
      <c r="AH357" s="2">
        <v>0</v>
      </c>
      <c r="AI357" s="2">
        <v>23079900</v>
      </c>
      <c r="AJ357" s="4">
        <v>3122200</v>
      </c>
      <c r="AK357" s="2">
        <v>0</v>
      </c>
      <c r="AL357" s="2">
        <v>18391300</v>
      </c>
      <c r="AM357" s="2">
        <f t="shared" si="82"/>
        <v>50674800</v>
      </c>
      <c r="AN357" s="2">
        <v>738500</v>
      </c>
      <c r="AO357" s="2">
        <v>1614235</v>
      </c>
      <c r="AP357" s="2">
        <v>200000</v>
      </c>
      <c r="AQ357" s="2">
        <f t="shared" si="83"/>
        <v>2552735</v>
      </c>
      <c r="AR357" s="2">
        <v>3500</v>
      </c>
      <c r="AS357" s="2">
        <v>30600</v>
      </c>
      <c r="AT357" s="2">
        <f t="shared" si="84"/>
        <v>6424992</v>
      </c>
      <c r="BJ357" s="2">
        <f t="shared" si="74"/>
        <v>0</v>
      </c>
    </row>
    <row r="358" spans="1:62" ht="12.75">
      <c r="A358" s="28" t="s">
        <v>375</v>
      </c>
      <c r="B358" s="28" t="s">
        <v>1052</v>
      </c>
      <c r="C358" s="28" t="s">
        <v>598</v>
      </c>
      <c r="D358" s="5">
        <v>1456755800</v>
      </c>
      <c r="E358" s="2">
        <v>1468938300</v>
      </c>
      <c r="F358" s="2">
        <f t="shared" si="78"/>
        <v>2925694100</v>
      </c>
      <c r="G358" s="2">
        <v>222300</v>
      </c>
      <c r="H358" s="2">
        <f t="shared" si="87"/>
        <v>2925471800</v>
      </c>
      <c r="I358" s="2">
        <v>5168939</v>
      </c>
      <c r="J358" s="2">
        <f t="shared" si="85"/>
        <v>2930640739</v>
      </c>
      <c r="K358" s="1">
        <v>2.221</v>
      </c>
      <c r="L358" s="1">
        <f t="shared" si="79"/>
        <v>1.570326787792627</v>
      </c>
      <c r="M358" s="2">
        <v>70.99</v>
      </c>
      <c r="O358" s="2">
        <v>0</v>
      </c>
      <c r="P358" s="2">
        <v>1214227890</v>
      </c>
      <c r="Q358" s="2">
        <f t="shared" si="75"/>
        <v>4144868629</v>
      </c>
      <c r="R358" s="4">
        <v>9491366.42</v>
      </c>
      <c r="T358" s="2">
        <v>9001.27</v>
      </c>
      <c r="U358" s="2">
        <f t="shared" si="86"/>
        <v>9482365.15</v>
      </c>
      <c r="W358" s="2">
        <f t="shared" si="80"/>
        <v>9482365.15</v>
      </c>
      <c r="X358" s="2">
        <v>0</v>
      </c>
      <c r="Y358" s="2">
        <v>180881.7</v>
      </c>
      <c r="Z358" s="2">
        <v>622528.53</v>
      </c>
      <c r="AA358" s="2">
        <v>32945552</v>
      </c>
      <c r="AB358" s="2">
        <v>0</v>
      </c>
      <c r="AC358" s="2">
        <v>0</v>
      </c>
      <c r="AD358" s="2">
        <v>21856655.02</v>
      </c>
      <c r="AE358" s="2">
        <v>0</v>
      </c>
      <c r="AF358" s="2">
        <f t="shared" si="81"/>
        <v>65087982.39999999</v>
      </c>
      <c r="AG358" s="2">
        <v>51771200</v>
      </c>
      <c r="AH358" s="2">
        <v>9787800</v>
      </c>
      <c r="AI358" s="2">
        <v>72974800</v>
      </c>
      <c r="AJ358" s="4">
        <v>44880200</v>
      </c>
      <c r="AK358" s="2">
        <v>7040500</v>
      </c>
      <c r="AL358" s="2">
        <v>166205100</v>
      </c>
      <c r="AM358" s="2">
        <f t="shared" si="82"/>
        <v>352659600</v>
      </c>
      <c r="AN358" s="2">
        <v>3950000</v>
      </c>
      <c r="AO358" s="2">
        <v>14633112.88</v>
      </c>
      <c r="AP358" s="2">
        <v>1238426.29</v>
      </c>
      <c r="AQ358" s="2">
        <f t="shared" si="83"/>
        <v>19821539.17</v>
      </c>
      <c r="AR358" s="2">
        <v>95000</v>
      </c>
      <c r="AS358" s="2">
        <v>212200</v>
      </c>
      <c r="AT358" s="2">
        <f t="shared" si="84"/>
        <v>41678194.19</v>
      </c>
      <c r="BI358" s="2">
        <v>222300</v>
      </c>
      <c r="BJ358" s="2">
        <f t="shared" si="74"/>
        <v>222300</v>
      </c>
    </row>
    <row r="359" spans="1:62" ht="12.75">
      <c r="A359" s="28" t="s">
        <v>376</v>
      </c>
      <c r="B359" s="28" t="s">
        <v>1053</v>
      </c>
      <c r="C359" s="28" t="s">
        <v>598</v>
      </c>
      <c r="D359" s="5">
        <v>201987900</v>
      </c>
      <c r="E359" s="2">
        <v>229094900</v>
      </c>
      <c r="F359" s="2">
        <f t="shared" si="78"/>
        <v>431082800</v>
      </c>
      <c r="H359" s="2">
        <f t="shared" si="87"/>
        <v>431082800</v>
      </c>
      <c r="I359" s="2">
        <v>385808</v>
      </c>
      <c r="J359" s="2">
        <f t="shared" si="85"/>
        <v>431468608</v>
      </c>
      <c r="K359" s="1">
        <v>2.421</v>
      </c>
      <c r="L359" s="1">
        <f t="shared" si="79"/>
        <v>1.7931065919495774</v>
      </c>
      <c r="M359" s="2">
        <v>74.58</v>
      </c>
      <c r="O359" s="2">
        <v>0</v>
      </c>
      <c r="P359" s="2">
        <v>151058724</v>
      </c>
      <c r="Q359" s="2">
        <f t="shared" si="75"/>
        <v>582527332</v>
      </c>
      <c r="R359" s="4">
        <v>1333933.8</v>
      </c>
      <c r="T359" s="2">
        <v>580.18</v>
      </c>
      <c r="U359" s="2">
        <f t="shared" si="86"/>
        <v>1333353.62</v>
      </c>
      <c r="W359" s="2">
        <f t="shared" si="80"/>
        <v>1333353.62</v>
      </c>
      <c r="X359" s="2">
        <v>78771.57</v>
      </c>
      <c r="Y359" s="2">
        <v>25433.94</v>
      </c>
      <c r="Z359" s="2">
        <v>87532.64</v>
      </c>
      <c r="AA359" s="2">
        <v>4980627</v>
      </c>
      <c r="AB359" s="2">
        <v>0</v>
      </c>
      <c r="AC359" s="2">
        <v>0</v>
      </c>
      <c r="AD359" s="2">
        <v>3939617.22</v>
      </c>
      <c r="AE359" s="2">
        <v>0</v>
      </c>
      <c r="AF359" s="2">
        <f t="shared" si="81"/>
        <v>10445335.99</v>
      </c>
      <c r="AG359" s="2">
        <v>3944800</v>
      </c>
      <c r="AH359" s="2">
        <v>0</v>
      </c>
      <c r="AI359" s="2">
        <v>10949500</v>
      </c>
      <c r="AJ359" s="4">
        <v>1398300</v>
      </c>
      <c r="AK359" s="2">
        <v>20900</v>
      </c>
      <c r="AL359" s="2">
        <v>3904200</v>
      </c>
      <c r="AM359" s="2">
        <f t="shared" si="82"/>
        <v>20217700</v>
      </c>
      <c r="AN359" s="2">
        <v>650000</v>
      </c>
      <c r="AO359" s="2">
        <v>1863838.3</v>
      </c>
      <c r="AP359" s="2">
        <v>200000</v>
      </c>
      <c r="AQ359" s="2">
        <f t="shared" si="83"/>
        <v>2713838.3</v>
      </c>
      <c r="AR359" s="2">
        <v>16250</v>
      </c>
      <c r="AS359" s="2">
        <v>43000</v>
      </c>
      <c r="AT359" s="2">
        <f t="shared" si="84"/>
        <v>6653455.52</v>
      </c>
      <c r="BJ359" s="2">
        <f t="shared" si="74"/>
        <v>0</v>
      </c>
    </row>
    <row r="360" spans="1:62" ht="12.75">
      <c r="A360" s="28" t="s">
        <v>377</v>
      </c>
      <c r="B360" s="28" t="s">
        <v>1066</v>
      </c>
      <c r="C360" s="28" t="s">
        <v>598</v>
      </c>
      <c r="D360" s="5">
        <v>1406224500</v>
      </c>
      <c r="E360" s="2">
        <v>1595413300</v>
      </c>
      <c r="F360" s="2">
        <f t="shared" si="78"/>
        <v>3001637800</v>
      </c>
      <c r="H360" s="2">
        <f t="shared" si="87"/>
        <v>3001637800</v>
      </c>
      <c r="I360" s="2">
        <v>4276319</v>
      </c>
      <c r="J360" s="2">
        <f t="shared" si="85"/>
        <v>3005914119</v>
      </c>
      <c r="K360" s="1">
        <v>1.646</v>
      </c>
      <c r="L360" s="1">
        <f t="shared" si="79"/>
        <v>1.52645062664625</v>
      </c>
      <c r="M360" s="2">
        <v>93.07</v>
      </c>
      <c r="O360" s="2">
        <v>0</v>
      </c>
      <c r="P360" s="2">
        <v>235355895</v>
      </c>
      <c r="Q360" s="2">
        <f t="shared" si="75"/>
        <v>3241270014</v>
      </c>
      <c r="R360" s="4">
        <v>7422209.03</v>
      </c>
      <c r="T360" s="2">
        <v>14815.48</v>
      </c>
      <c r="U360" s="2">
        <f t="shared" si="86"/>
        <v>7407393.55</v>
      </c>
      <c r="W360" s="2">
        <f t="shared" si="80"/>
        <v>7407393.55</v>
      </c>
      <c r="X360" s="2">
        <v>437628.56</v>
      </c>
      <c r="Y360" s="2">
        <v>0</v>
      </c>
      <c r="Z360" s="2">
        <v>486314.11</v>
      </c>
      <c r="AA360" s="2">
        <v>18720022.63</v>
      </c>
      <c r="AB360" s="2">
        <v>10111438.75</v>
      </c>
      <c r="AC360" s="2">
        <v>0</v>
      </c>
      <c r="AD360" s="2">
        <v>11411814.6</v>
      </c>
      <c r="AE360" s="2">
        <v>901774.24</v>
      </c>
      <c r="AF360" s="2">
        <f t="shared" si="81"/>
        <v>49476386.44</v>
      </c>
      <c r="AG360" s="2">
        <v>62245400</v>
      </c>
      <c r="AH360" s="2">
        <v>37367700</v>
      </c>
      <c r="AI360" s="2">
        <v>591615300</v>
      </c>
      <c r="AJ360" s="4">
        <v>29143000</v>
      </c>
      <c r="AK360" s="2">
        <v>7640200</v>
      </c>
      <c r="AL360" s="2">
        <v>53425300</v>
      </c>
      <c r="AM360" s="2">
        <f t="shared" si="82"/>
        <v>781436900</v>
      </c>
      <c r="AN360" s="2">
        <v>3150000</v>
      </c>
      <c r="AO360" s="2">
        <v>6561895.84</v>
      </c>
      <c r="AP360" s="2">
        <v>550000</v>
      </c>
      <c r="AQ360" s="2">
        <f t="shared" si="83"/>
        <v>10261895.84</v>
      </c>
      <c r="AR360" s="2">
        <v>30000</v>
      </c>
      <c r="AS360" s="2">
        <v>95400</v>
      </c>
      <c r="AT360" s="2">
        <f t="shared" si="84"/>
        <v>21673710.439999998</v>
      </c>
      <c r="BJ360" s="2">
        <f t="shared" si="74"/>
        <v>0</v>
      </c>
    </row>
    <row r="361" spans="1:62" ht="12.75">
      <c r="A361" s="28" t="s">
        <v>378</v>
      </c>
      <c r="B361" s="28" t="s">
        <v>1054</v>
      </c>
      <c r="C361" s="28" t="s">
        <v>598</v>
      </c>
      <c r="D361" s="5">
        <v>2185127500</v>
      </c>
      <c r="E361" s="2">
        <v>2474995900</v>
      </c>
      <c r="F361" s="2">
        <f t="shared" si="78"/>
        <v>4660123400</v>
      </c>
      <c r="H361" s="2">
        <f t="shared" si="87"/>
        <v>4660123400</v>
      </c>
      <c r="I361" s="2">
        <v>4425876</v>
      </c>
      <c r="J361" s="2">
        <f t="shared" si="85"/>
        <v>4664549276</v>
      </c>
      <c r="K361" s="1">
        <v>1.824</v>
      </c>
      <c r="L361" s="1">
        <f t="shared" si="79"/>
        <v>1.5015240737876312</v>
      </c>
      <c r="M361" s="2">
        <v>82.5</v>
      </c>
      <c r="O361" s="2">
        <v>0</v>
      </c>
      <c r="P361" s="2">
        <v>999268362</v>
      </c>
      <c r="Q361" s="2">
        <f t="shared" si="75"/>
        <v>5663817638</v>
      </c>
      <c r="R361" s="4">
        <v>12969619.39</v>
      </c>
      <c r="T361" s="2">
        <v>13911.76</v>
      </c>
      <c r="U361" s="2">
        <f t="shared" si="86"/>
        <v>12955707.63</v>
      </c>
      <c r="W361" s="2">
        <f t="shared" si="80"/>
        <v>12955707.63</v>
      </c>
      <c r="X361" s="2">
        <v>765408.58</v>
      </c>
      <c r="Y361" s="2">
        <v>0</v>
      </c>
      <c r="Z361" s="2">
        <v>850555.73</v>
      </c>
      <c r="AA361" s="2">
        <v>0</v>
      </c>
      <c r="AB361" s="2">
        <v>53074790.39</v>
      </c>
      <c r="AC361" s="2">
        <v>0</v>
      </c>
      <c r="AD361" s="2">
        <v>17397123</v>
      </c>
      <c r="AE361" s="2">
        <v>0</v>
      </c>
      <c r="AF361" s="2">
        <f t="shared" si="81"/>
        <v>85043585.33</v>
      </c>
      <c r="AG361" s="2">
        <v>72571200</v>
      </c>
      <c r="AH361" s="2">
        <v>21100900</v>
      </c>
      <c r="AI361" s="2">
        <v>105161200</v>
      </c>
      <c r="AJ361" s="4">
        <v>71132500</v>
      </c>
      <c r="AK361" s="2">
        <v>575900</v>
      </c>
      <c r="AL361" s="2">
        <v>11929600</v>
      </c>
      <c r="AM361" s="2">
        <f t="shared" si="82"/>
        <v>282471300</v>
      </c>
      <c r="AN361" s="2">
        <v>7401146</v>
      </c>
      <c r="AO361" s="2">
        <v>6207282.69</v>
      </c>
      <c r="AP361" s="2">
        <v>500000</v>
      </c>
      <c r="AQ361" s="2">
        <f t="shared" si="83"/>
        <v>14108428.690000001</v>
      </c>
      <c r="AR361" s="2">
        <v>31000</v>
      </c>
      <c r="AS361" s="2">
        <v>193200</v>
      </c>
      <c r="AT361" s="2">
        <f t="shared" si="84"/>
        <v>31505551.69</v>
      </c>
      <c r="BJ361" s="2">
        <f t="shared" si="74"/>
        <v>0</v>
      </c>
    </row>
    <row r="362" spans="1:62" ht="12.75">
      <c r="A362" s="28" t="s">
        <v>379</v>
      </c>
      <c r="B362" s="28" t="s">
        <v>1055</v>
      </c>
      <c r="C362" s="28" t="s">
        <v>598</v>
      </c>
      <c r="D362" s="5">
        <v>829057100</v>
      </c>
      <c r="E362" s="2">
        <v>526269300</v>
      </c>
      <c r="F362" s="2">
        <f t="shared" si="78"/>
        <v>1355326400</v>
      </c>
      <c r="H362" s="2">
        <f t="shared" si="87"/>
        <v>1355326400</v>
      </c>
      <c r="I362" s="2">
        <v>859806</v>
      </c>
      <c r="J362" s="2">
        <f t="shared" si="85"/>
        <v>1356186206</v>
      </c>
      <c r="K362" s="1">
        <v>1.47</v>
      </c>
      <c r="L362" s="1">
        <f t="shared" si="79"/>
        <v>1.5045925147757513</v>
      </c>
      <c r="M362" s="2">
        <v>102.83</v>
      </c>
      <c r="O362" s="2">
        <v>31799939</v>
      </c>
      <c r="P362" s="2">
        <v>0</v>
      </c>
      <c r="Q362" s="2">
        <f t="shared" si="75"/>
        <v>1324386267</v>
      </c>
      <c r="R362" s="4">
        <v>3032722.26</v>
      </c>
      <c r="T362" s="2">
        <v>4870.95</v>
      </c>
      <c r="U362" s="2">
        <f t="shared" si="86"/>
        <v>3027851.3099999996</v>
      </c>
      <c r="W362" s="2">
        <f t="shared" si="80"/>
        <v>3027851.3099999996</v>
      </c>
      <c r="X362" s="2">
        <v>178882.7</v>
      </c>
      <c r="Y362" s="2">
        <v>57761.84</v>
      </c>
      <c r="Z362" s="2">
        <v>198771.37</v>
      </c>
      <c r="AA362" s="2">
        <v>7777644</v>
      </c>
      <c r="AB362" s="2">
        <v>3546518.83</v>
      </c>
      <c r="AC362" s="2">
        <v>0</v>
      </c>
      <c r="AD362" s="2">
        <v>4867949.35</v>
      </c>
      <c r="AE362" s="2">
        <v>271237.24</v>
      </c>
      <c r="AF362" s="2">
        <f t="shared" si="81"/>
        <v>19926616.639999997</v>
      </c>
      <c r="AG362" s="2">
        <v>12823700</v>
      </c>
      <c r="AH362" s="2">
        <v>0</v>
      </c>
      <c r="AI362" s="2">
        <v>114229900</v>
      </c>
      <c r="AJ362" s="4">
        <v>1605500</v>
      </c>
      <c r="AK362" s="2">
        <v>10981600</v>
      </c>
      <c r="AL362" s="2">
        <v>253622200</v>
      </c>
      <c r="AM362" s="2">
        <f t="shared" si="82"/>
        <v>393262900</v>
      </c>
      <c r="AN362" s="2">
        <v>657000</v>
      </c>
      <c r="AO362" s="2">
        <v>1066502</v>
      </c>
      <c r="AP362" s="2">
        <v>180000</v>
      </c>
      <c r="AQ362" s="2">
        <f t="shared" si="83"/>
        <v>1903502</v>
      </c>
      <c r="AR362" s="2">
        <v>7750</v>
      </c>
      <c r="AS362" s="2">
        <v>54400</v>
      </c>
      <c r="AT362" s="2">
        <f t="shared" si="84"/>
        <v>6771451.35</v>
      </c>
      <c r="BJ362" s="2">
        <f t="shared" si="74"/>
        <v>0</v>
      </c>
    </row>
    <row r="363" spans="1:62" ht="12.75">
      <c r="A363" s="28" t="s">
        <v>380</v>
      </c>
      <c r="B363" s="28" t="s">
        <v>1035</v>
      </c>
      <c r="C363" s="28" t="s">
        <v>598</v>
      </c>
      <c r="D363" s="5">
        <v>1229291000</v>
      </c>
      <c r="E363" s="2">
        <v>1159512000</v>
      </c>
      <c r="F363" s="2">
        <f t="shared" si="78"/>
        <v>2388803000</v>
      </c>
      <c r="H363" s="2">
        <f t="shared" si="87"/>
        <v>2388803000</v>
      </c>
      <c r="I363" s="2">
        <v>2087213</v>
      </c>
      <c r="J363" s="2">
        <f t="shared" si="85"/>
        <v>2390890213</v>
      </c>
      <c r="K363" s="1">
        <v>2.121</v>
      </c>
      <c r="L363" s="1">
        <f t="shared" si="79"/>
        <v>1.9347410522415323</v>
      </c>
      <c r="M363" s="2">
        <v>91.57</v>
      </c>
      <c r="O363" s="2">
        <v>0</v>
      </c>
      <c r="P363" s="2">
        <v>229577537</v>
      </c>
      <c r="Q363" s="2">
        <f t="shared" si="75"/>
        <v>2620467750</v>
      </c>
      <c r="R363" s="4">
        <v>6000629.17</v>
      </c>
      <c r="T363" s="2">
        <v>1170.49</v>
      </c>
      <c r="U363" s="2">
        <f t="shared" si="86"/>
        <v>5999458.68</v>
      </c>
      <c r="W363" s="2">
        <f t="shared" si="80"/>
        <v>5999458.68</v>
      </c>
      <c r="X363" s="2">
        <v>354441.4</v>
      </c>
      <c r="Y363" s="2">
        <v>114441.64</v>
      </c>
      <c r="Z363" s="2">
        <v>393861.42</v>
      </c>
      <c r="AA363" s="2">
        <v>31715226</v>
      </c>
      <c r="AB363" s="2">
        <v>0</v>
      </c>
      <c r="AC363" s="2">
        <v>0</v>
      </c>
      <c r="AD363" s="2">
        <v>11882747.16</v>
      </c>
      <c r="AE363" s="2">
        <v>239089.02</v>
      </c>
      <c r="AF363" s="2">
        <f t="shared" si="81"/>
        <v>50699265.32</v>
      </c>
      <c r="AG363" s="2">
        <v>60074000</v>
      </c>
      <c r="AH363" s="2">
        <v>7195700</v>
      </c>
      <c r="AI363" s="2">
        <v>54946300</v>
      </c>
      <c r="AJ363" s="4">
        <v>6427300</v>
      </c>
      <c r="AK363" s="2">
        <v>5450400</v>
      </c>
      <c r="AL363" s="2">
        <v>86598300</v>
      </c>
      <c r="AM363" s="2">
        <f t="shared" si="82"/>
        <v>220692000</v>
      </c>
      <c r="AN363" s="2">
        <v>1975000</v>
      </c>
      <c r="AO363" s="2">
        <v>4428440.92</v>
      </c>
      <c r="AP363" s="2">
        <v>515000</v>
      </c>
      <c r="AQ363" s="2">
        <f t="shared" si="83"/>
        <v>6918440.92</v>
      </c>
      <c r="AR363" s="2">
        <v>52500</v>
      </c>
      <c r="AS363" s="2">
        <v>179000</v>
      </c>
      <c r="AT363" s="2">
        <f t="shared" si="84"/>
        <v>18801188.08</v>
      </c>
      <c r="BJ363" s="2">
        <f aca="true" t="shared" si="88" ref="BJ363:BJ426">SUM(AU363:BI363)</f>
        <v>0</v>
      </c>
    </row>
    <row r="364" spans="1:62" ht="12.75">
      <c r="A364" s="28" t="s">
        <v>381</v>
      </c>
      <c r="B364" s="28" t="s">
        <v>1056</v>
      </c>
      <c r="C364" s="28" t="s">
        <v>598</v>
      </c>
      <c r="D364" s="5">
        <v>1266925700</v>
      </c>
      <c r="E364" s="2">
        <v>1011704500</v>
      </c>
      <c r="F364" s="2">
        <f t="shared" si="78"/>
        <v>2278630200</v>
      </c>
      <c r="G364" s="2">
        <v>219100</v>
      </c>
      <c r="H364" s="2">
        <f t="shared" si="87"/>
        <v>2278411100</v>
      </c>
      <c r="I364" s="2">
        <v>9345276</v>
      </c>
      <c r="J364" s="2">
        <f t="shared" si="85"/>
        <v>2287756376</v>
      </c>
      <c r="K364" s="1">
        <v>1.613</v>
      </c>
      <c r="L364" s="1">
        <f t="shared" si="79"/>
        <v>1.542431289382763</v>
      </c>
      <c r="M364" s="2">
        <v>96.49</v>
      </c>
      <c r="O364" s="2">
        <v>0</v>
      </c>
      <c r="P364" s="2">
        <v>103739569</v>
      </c>
      <c r="Q364" s="2">
        <f aca="true" t="shared" si="89" ref="Q364:Q427">+J364+N364-O364+P364</f>
        <v>2391495945</v>
      </c>
      <c r="R364" s="4">
        <v>5476304.88</v>
      </c>
      <c r="T364" s="2">
        <v>21724</v>
      </c>
      <c r="U364" s="2">
        <f aca="true" t="shared" si="90" ref="U364:U395">+R364+S364-T364</f>
        <v>5454580.88</v>
      </c>
      <c r="W364" s="2">
        <f t="shared" si="80"/>
        <v>5454580.88</v>
      </c>
      <c r="X364" s="2">
        <v>0</v>
      </c>
      <c r="Y364" s="2">
        <v>0</v>
      </c>
      <c r="Z364" s="2">
        <v>358169.35</v>
      </c>
      <c r="AA364" s="2">
        <v>12127552</v>
      </c>
      <c r="AB364" s="2">
        <v>8390246.53</v>
      </c>
      <c r="AC364" s="2">
        <v>0</v>
      </c>
      <c r="AD364" s="2">
        <v>10556632.98</v>
      </c>
      <c r="AE364" s="2">
        <v>0</v>
      </c>
      <c r="AF364" s="2">
        <f t="shared" si="81"/>
        <v>36887181.739999995</v>
      </c>
      <c r="AG364" s="2">
        <v>35976300</v>
      </c>
      <c r="AH364" s="2">
        <v>0</v>
      </c>
      <c r="AI364" s="2">
        <v>72298800</v>
      </c>
      <c r="AJ364" s="4">
        <v>186159600</v>
      </c>
      <c r="AK364" s="2">
        <v>0</v>
      </c>
      <c r="AL364" s="2">
        <v>78814000</v>
      </c>
      <c r="AM364" s="2">
        <f t="shared" si="82"/>
        <v>373248700</v>
      </c>
      <c r="AN364" s="2">
        <v>1255000</v>
      </c>
      <c r="AO364" s="2">
        <v>6717344.98</v>
      </c>
      <c r="AP364" s="2">
        <v>950000</v>
      </c>
      <c r="AQ364" s="2">
        <f t="shared" si="83"/>
        <v>8922344.98</v>
      </c>
      <c r="AR364" s="2">
        <v>25750</v>
      </c>
      <c r="AS364" s="2">
        <v>48600</v>
      </c>
      <c r="AT364" s="2">
        <f t="shared" si="84"/>
        <v>19478977.96</v>
      </c>
      <c r="BC364" s="2">
        <v>219100</v>
      </c>
      <c r="BJ364" s="2">
        <f t="shared" si="88"/>
        <v>219100</v>
      </c>
    </row>
    <row r="365" spans="1:62" ht="12.75">
      <c r="A365" s="28" t="s">
        <v>382</v>
      </c>
      <c r="B365" s="28" t="s">
        <v>1057</v>
      </c>
      <c r="C365" s="28" t="s">
        <v>598</v>
      </c>
      <c r="D365" s="5">
        <v>57225100</v>
      </c>
      <c r="E365" s="2">
        <v>38581100</v>
      </c>
      <c r="F365" s="2">
        <f t="shared" si="78"/>
        <v>95806200</v>
      </c>
      <c r="H365" s="2">
        <f t="shared" si="87"/>
        <v>95806200</v>
      </c>
      <c r="I365" s="2">
        <v>160694</v>
      </c>
      <c r="J365" s="2">
        <f t="shared" si="85"/>
        <v>95966894</v>
      </c>
      <c r="K365" s="1">
        <v>2.327</v>
      </c>
      <c r="L365" s="1">
        <f t="shared" si="79"/>
        <v>2.2752812848134227</v>
      </c>
      <c r="M365" s="2">
        <v>98.01</v>
      </c>
      <c r="O365" s="2">
        <v>0</v>
      </c>
      <c r="P365" s="2">
        <v>2145406</v>
      </c>
      <c r="Q365" s="2">
        <f t="shared" si="89"/>
        <v>98112300</v>
      </c>
      <c r="R365" s="4">
        <v>224668.11</v>
      </c>
      <c r="T365" s="2">
        <v>309.12</v>
      </c>
      <c r="U365" s="2">
        <f t="shared" si="90"/>
        <v>224358.99</v>
      </c>
      <c r="W365" s="2">
        <f t="shared" si="80"/>
        <v>224358.99</v>
      </c>
      <c r="X365" s="2">
        <v>13254.14</v>
      </c>
      <c r="Y365" s="2">
        <v>4279.77</v>
      </c>
      <c r="Z365" s="2">
        <v>14728.9</v>
      </c>
      <c r="AA365" s="2">
        <v>1367021</v>
      </c>
      <c r="AB365" s="2">
        <v>0</v>
      </c>
      <c r="AC365" s="2">
        <v>0</v>
      </c>
      <c r="AD365" s="2">
        <v>608688</v>
      </c>
      <c r="AE365" s="2">
        <v>0</v>
      </c>
      <c r="AF365" s="2">
        <f t="shared" si="81"/>
        <v>2232330.8</v>
      </c>
      <c r="AG365" s="2">
        <v>1741500</v>
      </c>
      <c r="AH365" s="2">
        <v>0</v>
      </c>
      <c r="AI365" s="2">
        <v>22021100</v>
      </c>
      <c r="AJ365" s="4">
        <v>742800</v>
      </c>
      <c r="AK365" s="2">
        <v>263200</v>
      </c>
      <c r="AL365" s="2">
        <v>0</v>
      </c>
      <c r="AM365" s="2">
        <f t="shared" si="82"/>
        <v>24768600</v>
      </c>
      <c r="AN365" s="2">
        <v>225000</v>
      </c>
      <c r="AO365" s="2">
        <v>132469.5</v>
      </c>
      <c r="AP365" s="2">
        <v>45000.5</v>
      </c>
      <c r="AQ365" s="2">
        <f t="shared" si="83"/>
        <v>402470</v>
      </c>
      <c r="AR365" s="2">
        <v>500</v>
      </c>
      <c r="AS365" s="2">
        <v>4600</v>
      </c>
      <c r="AT365" s="2">
        <f t="shared" si="84"/>
        <v>1011158</v>
      </c>
      <c r="BJ365" s="2">
        <f t="shared" si="88"/>
        <v>0</v>
      </c>
    </row>
    <row r="366" spans="1:62" ht="12.75">
      <c r="A366" s="28" t="s">
        <v>383</v>
      </c>
      <c r="B366" s="28" t="s">
        <v>1058</v>
      </c>
      <c r="C366" s="28" t="s">
        <v>598</v>
      </c>
      <c r="D366" s="5">
        <v>1565802900</v>
      </c>
      <c r="E366" s="2">
        <v>1390030800</v>
      </c>
      <c r="F366" s="2">
        <f t="shared" si="78"/>
        <v>2955833700</v>
      </c>
      <c r="H366" s="2">
        <f t="shared" si="87"/>
        <v>2955833700</v>
      </c>
      <c r="I366" s="2">
        <v>1626628</v>
      </c>
      <c r="J366" s="2">
        <f t="shared" si="85"/>
        <v>2957460328</v>
      </c>
      <c r="K366" s="1">
        <v>1.431</v>
      </c>
      <c r="L366" s="1">
        <f t="shared" si="79"/>
        <v>1.1237581056939112</v>
      </c>
      <c r="M366" s="2">
        <v>78.58</v>
      </c>
      <c r="O366" s="2">
        <v>0</v>
      </c>
      <c r="P366" s="2">
        <v>808221745</v>
      </c>
      <c r="Q366" s="2">
        <f t="shared" si="89"/>
        <v>3765682073</v>
      </c>
      <c r="R366" s="4">
        <v>8623064.22</v>
      </c>
      <c r="T366" s="2">
        <v>19530.96</v>
      </c>
      <c r="U366" s="2">
        <f t="shared" si="90"/>
        <v>8603533.26</v>
      </c>
      <c r="W366" s="2">
        <f t="shared" si="80"/>
        <v>8603533.26</v>
      </c>
      <c r="X366" s="2">
        <v>508292.42</v>
      </c>
      <c r="Y366" s="2">
        <v>0</v>
      </c>
      <c r="Z366" s="2">
        <v>564846.8</v>
      </c>
      <c r="AA366" s="2">
        <v>13027588</v>
      </c>
      <c r="AB366" s="2">
        <v>10680005.64</v>
      </c>
      <c r="AC366" s="2">
        <v>0</v>
      </c>
      <c r="AD366" s="2">
        <v>8932891.41</v>
      </c>
      <c r="AE366" s="2">
        <v>0</v>
      </c>
      <c r="AF366" s="2">
        <f t="shared" si="81"/>
        <v>42317157.53</v>
      </c>
      <c r="AG366" s="2">
        <v>37831300</v>
      </c>
      <c r="AH366" s="2">
        <v>20524300</v>
      </c>
      <c r="AI366" s="2">
        <v>40903000</v>
      </c>
      <c r="AJ366" s="4">
        <v>9421700</v>
      </c>
      <c r="AK366" s="2">
        <v>412500</v>
      </c>
      <c r="AL366" s="2">
        <v>3905600</v>
      </c>
      <c r="AM366" s="2">
        <f t="shared" si="82"/>
        <v>112998400</v>
      </c>
      <c r="AN366" s="2">
        <v>2016000</v>
      </c>
      <c r="AO366" s="2">
        <v>3086194.92</v>
      </c>
      <c r="AP366" s="2">
        <v>400000</v>
      </c>
      <c r="AQ366" s="2">
        <f t="shared" si="83"/>
        <v>5502194.92</v>
      </c>
      <c r="AR366" s="2">
        <v>5250</v>
      </c>
      <c r="AS366" s="2">
        <v>40400</v>
      </c>
      <c r="AT366" s="2">
        <f t="shared" si="84"/>
        <v>14435086.33</v>
      </c>
      <c r="BJ366" s="2">
        <f t="shared" si="88"/>
        <v>0</v>
      </c>
    </row>
    <row r="367" spans="1:62" ht="12.75">
      <c r="A367" s="28" t="s">
        <v>384</v>
      </c>
      <c r="B367" s="28" t="s">
        <v>1059</v>
      </c>
      <c r="C367" s="28" t="s">
        <v>598</v>
      </c>
      <c r="D367" s="5">
        <v>288296200</v>
      </c>
      <c r="E367" s="2">
        <v>236709400</v>
      </c>
      <c r="F367" s="2">
        <f t="shared" si="78"/>
        <v>525005600</v>
      </c>
      <c r="H367" s="2">
        <f t="shared" si="87"/>
        <v>525005600</v>
      </c>
      <c r="I367" s="2">
        <v>405498</v>
      </c>
      <c r="J367" s="2">
        <f t="shared" si="85"/>
        <v>525411098</v>
      </c>
      <c r="K367" s="1">
        <v>1.602</v>
      </c>
      <c r="L367" s="1">
        <f t="shared" si="79"/>
        <v>1.013522942961463</v>
      </c>
      <c r="M367" s="2">
        <v>63.52</v>
      </c>
      <c r="O367" s="2">
        <v>0</v>
      </c>
      <c r="P367" s="2">
        <v>304990615</v>
      </c>
      <c r="Q367" s="2">
        <f t="shared" si="89"/>
        <v>830401713</v>
      </c>
      <c r="R367" s="4">
        <v>1901543.24</v>
      </c>
      <c r="T367" s="2">
        <v>0</v>
      </c>
      <c r="U367" s="2">
        <f t="shared" si="90"/>
        <v>1901543.24</v>
      </c>
      <c r="W367" s="2">
        <f t="shared" si="80"/>
        <v>1901543.24</v>
      </c>
      <c r="X367" s="2">
        <v>112341.44</v>
      </c>
      <c r="Y367" s="2">
        <v>0</v>
      </c>
      <c r="Z367" s="2">
        <v>124835.9</v>
      </c>
      <c r="AA367" s="2">
        <v>898952</v>
      </c>
      <c r="AB367" s="2">
        <v>1820166.24</v>
      </c>
      <c r="AC367" s="2">
        <v>0</v>
      </c>
      <c r="AD367" s="2">
        <v>3558473.06</v>
      </c>
      <c r="AE367" s="2">
        <v>0</v>
      </c>
      <c r="AF367" s="2">
        <f t="shared" si="81"/>
        <v>8416311.88</v>
      </c>
      <c r="AG367" s="2">
        <v>0</v>
      </c>
      <c r="AH367" s="2">
        <v>0</v>
      </c>
      <c r="AI367" s="2">
        <v>21717400</v>
      </c>
      <c r="AJ367" s="4">
        <v>2758600</v>
      </c>
      <c r="AK367" s="2">
        <v>0</v>
      </c>
      <c r="AL367" s="2">
        <v>425300</v>
      </c>
      <c r="AM367" s="2">
        <f t="shared" si="82"/>
        <v>24901300</v>
      </c>
      <c r="AN367" s="2">
        <v>570000</v>
      </c>
      <c r="AO367" s="2">
        <v>666522.92</v>
      </c>
      <c r="AP367" s="2">
        <v>202138.51</v>
      </c>
      <c r="AQ367" s="2">
        <f t="shared" si="83"/>
        <v>1438661.43</v>
      </c>
      <c r="AR367" s="2">
        <v>1500</v>
      </c>
      <c r="AS367" s="2">
        <v>10400</v>
      </c>
      <c r="AT367" s="2">
        <f t="shared" si="84"/>
        <v>4997134.49</v>
      </c>
      <c r="BJ367" s="2">
        <f t="shared" si="88"/>
        <v>0</v>
      </c>
    </row>
    <row r="368" spans="1:62" ht="12.75">
      <c r="A368" s="28" t="s">
        <v>385</v>
      </c>
      <c r="B368" s="28" t="s">
        <v>1060</v>
      </c>
      <c r="C368" s="28" t="s">
        <v>598</v>
      </c>
      <c r="D368" s="5">
        <v>1538208100</v>
      </c>
      <c r="E368" s="2">
        <v>420133000</v>
      </c>
      <c r="F368" s="2">
        <f t="shared" si="78"/>
        <v>1958341100</v>
      </c>
      <c r="H368" s="2">
        <f t="shared" si="87"/>
        <v>1958341100</v>
      </c>
      <c r="I368" s="2">
        <v>484288</v>
      </c>
      <c r="J368" s="2">
        <f t="shared" si="85"/>
        <v>1958825388</v>
      </c>
      <c r="K368" s="1">
        <v>0.725</v>
      </c>
      <c r="L368" s="1">
        <f t="shared" si="79"/>
        <v>0.7102766588656643</v>
      </c>
      <c r="M368" s="2">
        <v>98.13</v>
      </c>
      <c r="O368" s="2">
        <v>0</v>
      </c>
      <c r="P368" s="2">
        <v>38692236</v>
      </c>
      <c r="Q368" s="2">
        <f t="shared" si="89"/>
        <v>1997517624</v>
      </c>
      <c r="R368" s="4">
        <v>4574130.91</v>
      </c>
      <c r="T368" s="2">
        <v>1542.02</v>
      </c>
      <c r="U368" s="2">
        <f t="shared" si="90"/>
        <v>4572588.890000001</v>
      </c>
      <c r="W368" s="2">
        <f t="shared" si="80"/>
        <v>4572588.890000001</v>
      </c>
      <c r="X368" s="2">
        <v>270139.11</v>
      </c>
      <c r="Y368" s="2">
        <v>0</v>
      </c>
      <c r="Z368" s="2">
        <v>300187.44</v>
      </c>
      <c r="AA368" s="2">
        <v>4089995</v>
      </c>
      <c r="AB368" s="2">
        <v>0</v>
      </c>
      <c r="AC368" s="2">
        <v>0</v>
      </c>
      <c r="AD368" s="2">
        <v>4954991</v>
      </c>
      <c r="AE368" s="2">
        <v>0</v>
      </c>
      <c r="AF368" s="2">
        <f t="shared" si="81"/>
        <v>14187901.440000001</v>
      </c>
      <c r="AG368" s="2">
        <v>8866300</v>
      </c>
      <c r="AH368" s="2">
        <v>0</v>
      </c>
      <c r="AI368" s="2">
        <v>283835200</v>
      </c>
      <c r="AJ368" s="4">
        <v>10459300</v>
      </c>
      <c r="AK368" s="2">
        <v>0</v>
      </c>
      <c r="AL368" s="2">
        <v>0</v>
      </c>
      <c r="AM368" s="2">
        <f t="shared" si="82"/>
        <v>303160800</v>
      </c>
      <c r="AN368" s="2">
        <v>481006.84</v>
      </c>
      <c r="AO368" s="2">
        <v>753597.45</v>
      </c>
      <c r="AP368" s="2">
        <v>105913</v>
      </c>
      <c r="AQ368" s="2">
        <f t="shared" si="83"/>
        <v>1340517.29</v>
      </c>
      <c r="AR368" s="2">
        <v>750</v>
      </c>
      <c r="AS368" s="2">
        <v>22400</v>
      </c>
      <c r="AT368" s="2">
        <f t="shared" si="84"/>
        <v>6295508.29</v>
      </c>
      <c r="BJ368" s="2">
        <f t="shared" si="88"/>
        <v>0</v>
      </c>
    </row>
    <row r="369" spans="1:62" ht="12.75">
      <c r="A369" s="28" t="s">
        <v>386</v>
      </c>
      <c r="B369" s="28" t="s">
        <v>1061</v>
      </c>
      <c r="C369" s="28" t="s">
        <v>598</v>
      </c>
      <c r="D369" s="5">
        <v>319314300</v>
      </c>
      <c r="E369" s="2">
        <v>492896200</v>
      </c>
      <c r="F369" s="2">
        <f t="shared" si="78"/>
        <v>812210500</v>
      </c>
      <c r="H369" s="2">
        <f t="shared" si="87"/>
        <v>812210500</v>
      </c>
      <c r="I369" s="2">
        <v>1468812</v>
      </c>
      <c r="J369" s="2">
        <f t="shared" si="85"/>
        <v>813679312</v>
      </c>
      <c r="K369" s="1">
        <v>2.554</v>
      </c>
      <c r="L369" s="1">
        <f t="shared" si="79"/>
        <v>1.6502266987706686</v>
      </c>
      <c r="M369" s="2">
        <v>64.86</v>
      </c>
      <c r="O369" s="2">
        <v>0</v>
      </c>
      <c r="P369" s="2">
        <v>445136954</v>
      </c>
      <c r="Q369" s="2">
        <f t="shared" si="89"/>
        <v>1258816266</v>
      </c>
      <c r="R369" s="4">
        <v>2882573.01</v>
      </c>
      <c r="T369" s="2">
        <v>1307.64</v>
      </c>
      <c r="U369" s="2">
        <f t="shared" si="90"/>
        <v>2881265.3699999996</v>
      </c>
      <c r="W369" s="2">
        <f t="shared" si="80"/>
        <v>2881265.3699999996</v>
      </c>
      <c r="X369" s="2">
        <v>170222.63</v>
      </c>
      <c r="Y369" s="2">
        <v>0</v>
      </c>
      <c r="Z369" s="2">
        <v>189150.95</v>
      </c>
      <c r="AA369" s="2">
        <v>6992795</v>
      </c>
      <c r="AB369" s="2">
        <v>4395547.51</v>
      </c>
      <c r="AC369" s="2">
        <v>0</v>
      </c>
      <c r="AD369" s="2">
        <v>6062972.72</v>
      </c>
      <c r="AE369" s="2">
        <v>81367.93</v>
      </c>
      <c r="AF369" s="2">
        <f t="shared" si="81"/>
        <v>20773322.11</v>
      </c>
      <c r="AG369" s="2">
        <v>5310200</v>
      </c>
      <c r="AH369" s="2">
        <v>0</v>
      </c>
      <c r="AI369" s="2">
        <v>12913700</v>
      </c>
      <c r="AJ369" s="4">
        <v>10983200</v>
      </c>
      <c r="AK369" s="2">
        <v>0</v>
      </c>
      <c r="AL369" s="2">
        <v>12462100</v>
      </c>
      <c r="AM369" s="2">
        <f t="shared" si="82"/>
        <v>41669200</v>
      </c>
      <c r="AN369" s="2">
        <v>1135000</v>
      </c>
      <c r="AO369" s="2">
        <v>1253891</v>
      </c>
      <c r="AP369" s="2">
        <v>200000</v>
      </c>
      <c r="AQ369" s="2">
        <f t="shared" si="83"/>
        <v>2588891</v>
      </c>
      <c r="AR369" s="2">
        <v>2500</v>
      </c>
      <c r="AS369" s="2">
        <v>31800</v>
      </c>
      <c r="AT369" s="2">
        <f t="shared" si="84"/>
        <v>8651863.719999999</v>
      </c>
      <c r="BJ369" s="2">
        <f t="shared" si="88"/>
        <v>0</v>
      </c>
    </row>
    <row r="370" spans="1:62" ht="12.75">
      <c r="A370" s="28" t="s">
        <v>387</v>
      </c>
      <c r="B370" s="28" t="s">
        <v>1062</v>
      </c>
      <c r="C370" s="28" t="s">
        <v>598</v>
      </c>
      <c r="D370" s="5">
        <v>30445100</v>
      </c>
      <c r="E370" s="2">
        <v>42131100</v>
      </c>
      <c r="F370" s="2">
        <f t="shared" si="78"/>
        <v>72576200</v>
      </c>
      <c r="H370" s="2">
        <f t="shared" si="87"/>
        <v>72576200</v>
      </c>
      <c r="I370" s="2">
        <v>149178</v>
      </c>
      <c r="J370" s="2">
        <f t="shared" si="85"/>
        <v>72725378</v>
      </c>
      <c r="K370" s="1">
        <v>2.200801376377858</v>
      </c>
      <c r="L370" s="1">
        <f t="shared" si="79"/>
        <v>2.0179564893361146</v>
      </c>
      <c r="M370" s="2">
        <v>91.72</v>
      </c>
      <c r="O370" s="2">
        <v>0</v>
      </c>
      <c r="P370" s="2">
        <v>6589569</v>
      </c>
      <c r="Q370" s="2">
        <f t="shared" si="89"/>
        <v>79314947</v>
      </c>
      <c r="R370" s="4">
        <v>181623.9</v>
      </c>
      <c r="T370" s="2">
        <v>0</v>
      </c>
      <c r="U370" s="2">
        <f t="shared" si="90"/>
        <v>181623.9</v>
      </c>
      <c r="W370" s="2">
        <f t="shared" si="80"/>
        <v>181623.9</v>
      </c>
      <c r="X370" s="2">
        <v>10730.17</v>
      </c>
      <c r="Y370" s="2">
        <v>0</v>
      </c>
      <c r="Z370" s="2">
        <v>11923.57</v>
      </c>
      <c r="AA370" s="2">
        <v>487554.59</v>
      </c>
      <c r="AB370" s="2">
        <v>235592.44</v>
      </c>
      <c r="AC370" s="2">
        <v>0</v>
      </c>
      <c r="AD370" s="2">
        <v>673116.45</v>
      </c>
      <c r="AE370" s="2">
        <v>0</v>
      </c>
      <c r="AF370" s="2">
        <f t="shared" si="81"/>
        <v>1600541.1199999999</v>
      </c>
      <c r="AG370" s="2">
        <v>0</v>
      </c>
      <c r="AH370" s="2">
        <v>0</v>
      </c>
      <c r="AI370" s="2">
        <v>1896700</v>
      </c>
      <c r="AJ370" s="4">
        <v>0</v>
      </c>
      <c r="AK370" s="2">
        <v>0</v>
      </c>
      <c r="AL370" s="2">
        <v>0</v>
      </c>
      <c r="AM370" s="2">
        <f t="shared" si="82"/>
        <v>1896700</v>
      </c>
      <c r="AN370" s="2">
        <v>85200</v>
      </c>
      <c r="AO370" s="2">
        <v>121561.76</v>
      </c>
      <c r="AP370" s="2">
        <v>0</v>
      </c>
      <c r="AQ370" s="2">
        <f t="shared" si="83"/>
        <v>206761.76</v>
      </c>
      <c r="AR370" s="2">
        <v>3000</v>
      </c>
      <c r="AS370" s="2">
        <v>3400</v>
      </c>
      <c r="AT370" s="2">
        <f t="shared" si="84"/>
        <v>879878.21</v>
      </c>
      <c r="BJ370" s="2">
        <f t="shared" si="88"/>
        <v>0</v>
      </c>
    </row>
    <row r="371" spans="1:62" ht="12.75">
      <c r="A371" s="28" t="s">
        <v>388</v>
      </c>
      <c r="B371" s="28" t="s">
        <v>1063</v>
      </c>
      <c r="C371" s="28" t="s">
        <v>598</v>
      </c>
      <c r="D371" s="5">
        <v>231822100</v>
      </c>
      <c r="E371" s="2">
        <v>152912900</v>
      </c>
      <c r="F371" s="2">
        <f t="shared" si="78"/>
        <v>384735000</v>
      </c>
      <c r="G371" s="2">
        <v>4203400</v>
      </c>
      <c r="H371" s="2">
        <f t="shared" si="87"/>
        <v>380531600</v>
      </c>
      <c r="I371" s="2">
        <v>209498</v>
      </c>
      <c r="J371" s="2">
        <f t="shared" si="85"/>
        <v>380741098</v>
      </c>
      <c r="K371" s="1">
        <v>1.373</v>
      </c>
      <c r="L371" s="1">
        <f t="shared" si="79"/>
        <v>1.3772278717899618</v>
      </c>
      <c r="M371" s="2">
        <v>100.51</v>
      </c>
      <c r="O371" s="2">
        <v>1212750</v>
      </c>
      <c r="P371" s="2">
        <v>0</v>
      </c>
      <c r="Q371" s="2">
        <f t="shared" si="89"/>
        <v>379528348</v>
      </c>
      <c r="R371" s="4">
        <v>869084.87</v>
      </c>
      <c r="T371" s="2">
        <v>1169.41</v>
      </c>
      <c r="U371" s="2">
        <f t="shared" si="90"/>
        <v>867915.46</v>
      </c>
      <c r="W371" s="2">
        <f t="shared" si="80"/>
        <v>867915.46</v>
      </c>
      <c r="X371" s="2">
        <v>51273</v>
      </c>
      <c r="Y371" s="2">
        <v>16552.19</v>
      </c>
      <c r="Z371" s="2">
        <v>56973.54</v>
      </c>
      <c r="AA371" s="2">
        <v>2422294</v>
      </c>
      <c r="AB371" s="2">
        <v>0</v>
      </c>
      <c r="AC371" s="2">
        <v>0</v>
      </c>
      <c r="AD371" s="2">
        <v>1811962</v>
      </c>
      <c r="AE371" s="2">
        <v>0</v>
      </c>
      <c r="AF371" s="2">
        <f t="shared" si="81"/>
        <v>5226970.1899999995</v>
      </c>
      <c r="AG371" s="2">
        <v>0</v>
      </c>
      <c r="AH371" s="2">
        <v>2129800</v>
      </c>
      <c r="AI371" s="2">
        <v>3623300</v>
      </c>
      <c r="AJ371" s="4">
        <v>2328300</v>
      </c>
      <c r="AK371" s="2">
        <v>0</v>
      </c>
      <c r="AL371" s="2">
        <v>917900</v>
      </c>
      <c r="AM371" s="2">
        <f t="shared" si="82"/>
        <v>8999300</v>
      </c>
      <c r="AN371" s="2">
        <v>35000</v>
      </c>
      <c r="AO371" s="2">
        <v>1559407.26</v>
      </c>
      <c r="AP371" s="2">
        <v>85000</v>
      </c>
      <c r="AQ371" s="2">
        <f t="shared" si="83"/>
        <v>1679407.26</v>
      </c>
      <c r="AR371" s="2">
        <v>3250</v>
      </c>
      <c r="AS371" s="2">
        <v>11000</v>
      </c>
      <c r="AT371" s="2">
        <f t="shared" si="84"/>
        <v>3491369.26</v>
      </c>
      <c r="BD371" s="2">
        <v>319300</v>
      </c>
      <c r="BE371" s="2">
        <v>3884100</v>
      </c>
      <c r="BJ371" s="2">
        <f t="shared" si="88"/>
        <v>4203400</v>
      </c>
    </row>
    <row r="372" spans="1:62" ht="12.75">
      <c r="A372" s="28" t="s">
        <v>389</v>
      </c>
      <c r="B372" s="28" t="s">
        <v>1064</v>
      </c>
      <c r="C372" s="28" t="s">
        <v>598</v>
      </c>
      <c r="D372" s="5">
        <v>2372381100</v>
      </c>
      <c r="E372" s="2">
        <v>988297100</v>
      </c>
      <c r="F372" s="2">
        <f t="shared" si="78"/>
        <v>3360678200</v>
      </c>
      <c r="H372" s="2">
        <f t="shared" si="87"/>
        <v>3360678200</v>
      </c>
      <c r="I372" s="2">
        <v>4932510</v>
      </c>
      <c r="J372" s="2">
        <f t="shared" si="85"/>
        <v>3365610710</v>
      </c>
      <c r="K372" s="1">
        <v>0.645</v>
      </c>
      <c r="L372" s="1">
        <f t="shared" si="79"/>
        <v>0.6055279063643318</v>
      </c>
      <c r="M372" s="2">
        <v>94.03</v>
      </c>
      <c r="O372" s="2">
        <v>0</v>
      </c>
      <c r="P372" s="2">
        <v>217610838</v>
      </c>
      <c r="Q372" s="2">
        <f t="shared" si="89"/>
        <v>3583221548</v>
      </c>
      <c r="R372" s="4">
        <v>8205246.47</v>
      </c>
      <c r="T372" s="2">
        <v>6467.54</v>
      </c>
      <c r="U372" s="2">
        <f t="shared" si="90"/>
        <v>8198778.93</v>
      </c>
      <c r="W372" s="2">
        <f t="shared" si="80"/>
        <v>8198778.93</v>
      </c>
      <c r="X372" s="2">
        <v>0</v>
      </c>
      <c r="Y372" s="2">
        <v>0</v>
      </c>
      <c r="Z372" s="2">
        <v>538237.8</v>
      </c>
      <c r="AA372" s="2">
        <v>6212680</v>
      </c>
      <c r="AB372" s="2">
        <v>0</v>
      </c>
      <c r="AC372" s="2">
        <v>0</v>
      </c>
      <c r="AD372" s="2">
        <v>6747709.69</v>
      </c>
      <c r="AE372" s="2">
        <v>0</v>
      </c>
      <c r="AF372" s="2">
        <f t="shared" si="81"/>
        <v>21697406.42</v>
      </c>
      <c r="AG372" s="2">
        <v>23052200</v>
      </c>
      <c r="AH372" s="2">
        <v>26190600</v>
      </c>
      <c r="AI372" s="2">
        <v>248055700</v>
      </c>
      <c r="AJ372" s="4">
        <v>13356400</v>
      </c>
      <c r="AK372" s="2">
        <v>0</v>
      </c>
      <c r="AL372" s="2">
        <v>6661900</v>
      </c>
      <c r="AM372" s="2">
        <f t="shared" si="82"/>
        <v>317316800</v>
      </c>
      <c r="AN372" s="2">
        <v>1609661</v>
      </c>
      <c r="AO372" s="2">
        <v>1514013.33</v>
      </c>
      <c r="AP372" s="2">
        <v>210846.44</v>
      </c>
      <c r="AQ372" s="2">
        <f t="shared" si="83"/>
        <v>3334520.77</v>
      </c>
      <c r="AR372" s="2">
        <v>1750</v>
      </c>
      <c r="AS372" s="2">
        <v>35000</v>
      </c>
      <c r="AT372" s="2">
        <f t="shared" si="84"/>
        <v>10082230.46</v>
      </c>
      <c r="BJ372" s="2">
        <f t="shared" si="88"/>
        <v>0</v>
      </c>
    </row>
    <row r="373" spans="1:62" ht="12.75">
      <c r="A373" s="28" t="s">
        <v>390</v>
      </c>
      <c r="B373" s="28" t="s">
        <v>1065</v>
      </c>
      <c r="C373" s="28" t="s">
        <v>598</v>
      </c>
      <c r="D373" s="5">
        <v>705640200</v>
      </c>
      <c r="E373" s="2">
        <v>455041300</v>
      </c>
      <c r="F373" s="2">
        <f t="shared" si="78"/>
        <v>1160681500</v>
      </c>
      <c r="H373" s="2">
        <f t="shared" si="87"/>
        <v>1160681500</v>
      </c>
      <c r="I373" s="2">
        <v>690614</v>
      </c>
      <c r="J373" s="2">
        <f t="shared" si="85"/>
        <v>1161372114</v>
      </c>
      <c r="K373" s="1">
        <v>1.195</v>
      </c>
      <c r="L373" s="1">
        <f t="shared" si="79"/>
        <v>1.192206735652262</v>
      </c>
      <c r="M373" s="2">
        <v>100.02</v>
      </c>
      <c r="O373" s="2">
        <v>0</v>
      </c>
      <c r="P373" s="2">
        <v>2212925</v>
      </c>
      <c r="Q373" s="2">
        <f t="shared" si="89"/>
        <v>1163585039</v>
      </c>
      <c r="R373" s="4">
        <v>2664502.29</v>
      </c>
      <c r="T373" s="2">
        <v>10424.61</v>
      </c>
      <c r="U373" s="2">
        <f t="shared" si="90"/>
        <v>2654077.68</v>
      </c>
      <c r="W373" s="2">
        <f t="shared" si="80"/>
        <v>2654077.68</v>
      </c>
      <c r="X373" s="2">
        <v>156808.92</v>
      </c>
      <c r="Y373" s="2">
        <v>0</v>
      </c>
      <c r="Z373" s="2">
        <v>174240.85</v>
      </c>
      <c r="AA373" s="2">
        <v>7190126</v>
      </c>
      <c r="AB373" s="2">
        <v>0</v>
      </c>
      <c r="AC373" s="2">
        <v>0</v>
      </c>
      <c r="AD373" s="2">
        <v>3580948.55</v>
      </c>
      <c r="AE373" s="2">
        <v>116137.21</v>
      </c>
      <c r="AF373" s="2">
        <f t="shared" si="81"/>
        <v>13872339.21</v>
      </c>
      <c r="AG373" s="2">
        <v>8618600</v>
      </c>
      <c r="AH373" s="2">
        <v>0</v>
      </c>
      <c r="AI373" s="2">
        <v>18330500</v>
      </c>
      <c r="AJ373" s="4">
        <v>2952100</v>
      </c>
      <c r="AK373" s="2">
        <v>1168600</v>
      </c>
      <c r="AL373" s="2">
        <v>2731000</v>
      </c>
      <c r="AM373" s="2">
        <f t="shared" si="82"/>
        <v>33800800</v>
      </c>
      <c r="AN373" s="2">
        <v>635000</v>
      </c>
      <c r="AO373" s="2">
        <v>1069902.57</v>
      </c>
      <c r="AP373" s="2">
        <v>140000</v>
      </c>
      <c r="AQ373" s="2">
        <f t="shared" si="83"/>
        <v>1844902.57</v>
      </c>
      <c r="AR373" s="2">
        <v>8500</v>
      </c>
      <c r="AS373" s="2">
        <v>60400</v>
      </c>
      <c r="AT373" s="2">
        <f t="shared" si="84"/>
        <v>5425851.12</v>
      </c>
      <c r="BJ373" s="2">
        <f t="shared" si="88"/>
        <v>0</v>
      </c>
    </row>
    <row r="374" spans="1:62" ht="12.75">
      <c r="A374" s="28" t="s">
        <v>391</v>
      </c>
      <c r="B374" s="28" t="s">
        <v>1067</v>
      </c>
      <c r="C374" s="28" t="s">
        <v>598</v>
      </c>
      <c r="D374" s="5">
        <v>214007600</v>
      </c>
      <c r="E374" s="2">
        <v>227651700</v>
      </c>
      <c r="F374" s="2">
        <f t="shared" si="78"/>
        <v>441659300</v>
      </c>
      <c r="G374" s="2">
        <v>198900</v>
      </c>
      <c r="H374" s="2">
        <f t="shared" si="87"/>
        <v>441460400</v>
      </c>
      <c r="I374" s="2">
        <v>386666</v>
      </c>
      <c r="J374" s="2">
        <f t="shared" si="85"/>
        <v>441847066</v>
      </c>
      <c r="K374" s="1">
        <v>3.158</v>
      </c>
      <c r="L374" s="1">
        <f t="shared" si="79"/>
        <v>2.049399561603045</v>
      </c>
      <c r="M374" s="2">
        <v>65.33</v>
      </c>
      <c r="O374" s="2">
        <v>0</v>
      </c>
      <c r="P374" s="2">
        <v>238824177</v>
      </c>
      <c r="Q374" s="2">
        <f t="shared" si="89"/>
        <v>680671243</v>
      </c>
      <c r="R374" s="4">
        <v>1558674.29</v>
      </c>
      <c r="T374" s="2">
        <v>0</v>
      </c>
      <c r="U374" s="2">
        <f t="shared" si="90"/>
        <v>1558674.29</v>
      </c>
      <c r="W374" s="2">
        <f t="shared" si="80"/>
        <v>1558674.29</v>
      </c>
      <c r="X374" s="2">
        <v>92085.06</v>
      </c>
      <c r="Y374" s="2">
        <v>29732.33</v>
      </c>
      <c r="Z374" s="2">
        <v>102325.7</v>
      </c>
      <c r="AA374" s="2">
        <v>6280672</v>
      </c>
      <c r="AB374" s="2">
        <v>0</v>
      </c>
      <c r="AC374" s="2">
        <v>0</v>
      </c>
      <c r="AD374" s="2">
        <v>5886184.09</v>
      </c>
      <c r="AE374" s="2">
        <v>0</v>
      </c>
      <c r="AF374" s="2">
        <f t="shared" si="81"/>
        <v>13949673.469999999</v>
      </c>
      <c r="AG374" s="2">
        <v>7672200</v>
      </c>
      <c r="AH374" s="2">
        <v>238900</v>
      </c>
      <c r="AI374" s="2">
        <v>31359100</v>
      </c>
      <c r="AJ374" s="4">
        <v>4267900</v>
      </c>
      <c r="AK374" s="2">
        <v>0</v>
      </c>
      <c r="AL374" s="2">
        <v>8498600</v>
      </c>
      <c r="AM374" s="2">
        <f t="shared" si="82"/>
        <v>52036700</v>
      </c>
      <c r="AN374" s="2">
        <v>117000</v>
      </c>
      <c r="AO374" s="2">
        <v>1560645.09</v>
      </c>
      <c r="AP374" s="2">
        <v>130000</v>
      </c>
      <c r="AQ374" s="2">
        <f t="shared" si="83"/>
        <v>1807645.09</v>
      </c>
      <c r="AR374" s="2">
        <v>19500</v>
      </c>
      <c r="AS374" s="2">
        <v>41600</v>
      </c>
      <c r="AT374" s="2">
        <f t="shared" si="84"/>
        <v>7693829.18</v>
      </c>
      <c r="BD374" s="2">
        <v>198900</v>
      </c>
      <c r="BJ374" s="2">
        <f t="shared" si="88"/>
        <v>198900</v>
      </c>
    </row>
    <row r="375" spans="1:62" ht="12.75">
      <c r="A375" s="28" t="s">
        <v>392</v>
      </c>
      <c r="B375" s="28" t="s">
        <v>1068</v>
      </c>
      <c r="C375" s="28" t="s">
        <v>598</v>
      </c>
      <c r="D375" s="5">
        <v>567307900</v>
      </c>
      <c r="E375" s="2">
        <v>776759500</v>
      </c>
      <c r="F375" s="2">
        <f t="shared" si="78"/>
        <v>1344067400</v>
      </c>
      <c r="H375" s="2">
        <f t="shared" si="87"/>
        <v>1344067400</v>
      </c>
      <c r="I375" s="2">
        <v>3585249</v>
      </c>
      <c r="J375" s="2">
        <f t="shared" si="85"/>
        <v>1347652649</v>
      </c>
      <c r="K375" s="1">
        <v>1.769</v>
      </c>
      <c r="L375" s="1">
        <f t="shared" si="79"/>
        <v>1.7843866530322976</v>
      </c>
      <c r="M375" s="2">
        <v>101.2</v>
      </c>
      <c r="O375" s="2">
        <v>12310570</v>
      </c>
      <c r="P375" s="2">
        <v>0</v>
      </c>
      <c r="Q375" s="2">
        <f t="shared" si="89"/>
        <v>1335342079</v>
      </c>
      <c r="R375" s="4">
        <v>3057809.46</v>
      </c>
      <c r="T375" s="2">
        <v>3021.23</v>
      </c>
      <c r="U375" s="2">
        <f t="shared" si="90"/>
        <v>3054788.23</v>
      </c>
      <c r="W375" s="2">
        <f t="shared" si="80"/>
        <v>3054788.23</v>
      </c>
      <c r="X375" s="2">
        <v>180474.1</v>
      </c>
      <c r="Y375" s="2">
        <v>0</v>
      </c>
      <c r="Z375" s="2">
        <v>200538.58</v>
      </c>
      <c r="AA375" s="2">
        <v>0</v>
      </c>
      <c r="AB375" s="2">
        <v>17845674.04</v>
      </c>
      <c r="AC375" s="2">
        <v>0</v>
      </c>
      <c r="AD375" s="2">
        <v>1737690.88</v>
      </c>
      <c r="AE375" s="2">
        <v>808500</v>
      </c>
      <c r="AF375" s="2">
        <f t="shared" si="81"/>
        <v>23827665.83</v>
      </c>
      <c r="AG375" s="2">
        <v>20528900</v>
      </c>
      <c r="AH375" s="2">
        <v>0</v>
      </c>
      <c r="AI375" s="2">
        <v>140460800</v>
      </c>
      <c r="AJ375" s="4">
        <v>5215700</v>
      </c>
      <c r="AK375" s="2">
        <v>1298600</v>
      </c>
      <c r="AL375" s="2">
        <v>2405300</v>
      </c>
      <c r="AM375" s="2">
        <f t="shared" si="82"/>
        <v>169909300</v>
      </c>
      <c r="AN375" s="2">
        <v>2050000</v>
      </c>
      <c r="AO375" s="2">
        <v>1215309.12</v>
      </c>
      <c r="AP375" s="2">
        <v>375000</v>
      </c>
      <c r="AQ375" s="2">
        <f t="shared" si="83"/>
        <v>3640309.12</v>
      </c>
      <c r="AR375" s="2">
        <v>4250</v>
      </c>
      <c r="AS375" s="2">
        <v>43800</v>
      </c>
      <c r="AT375" s="2">
        <f t="shared" si="84"/>
        <v>5378000</v>
      </c>
      <c r="BJ375" s="2">
        <f t="shared" si="88"/>
        <v>0</v>
      </c>
    </row>
    <row r="376" spans="1:62" ht="12.75">
      <c r="A376" s="28" t="s">
        <v>393</v>
      </c>
      <c r="B376" s="28" t="s">
        <v>1069</v>
      </c>
      <c r="C376" s="28" t="s">
        <v>598</v>
      </c>
      <c r="D376" s="5">
        <v>1574767500</v>
      </c>
      <c r="E376" s="2">
        <v>2308758900</v>
      </c>
      <c r="F376" s="2">
        <f t="shared" si="78"/>
        <v>3883526400</v>
      </c>
      <c r="H376" s="2">
        <f t="shared" si="87"/>
        <v>3883526400</v>
      </c>
      <c r="I376" s="2">
        <v>5583269</v>
      </c>
      <c r="J376" s="2">
        <f t="shared" si="85"/>
        <v>3889109669</v>
      </c>
      <c r="K376" s="1">
        <v>2.462</v>
      </c>
      <c r="L376" s="1">
        <f t="shared" si="79"/>
        <v>1.4337278913151297</v>
      </c>
      <c r="M376" s="2">
        <v>58.34</v>
      </c>
      <c r="O376" s="2">
        <v>0</v>
      </c>
      <c r="P376" s="2">
        <v>2788016520</v>
      </c>
      <c r="Q376" s="2">
        <f t="shared" si="89"/>
        <v>6677126189</v>
      </c>
      <c r="R376" s="4">
        <v>15290002.41</v>
      </c>
      <c r="T376" s="2">
        <v>17059.58</v>
      </c>
      <c r="U376" s="2">
        <f t="shared" si="90"/>
        <v>15272942.83</v>
      </c>
      <c r="W376" s="2">
        <f t="shared" si="80"/>
        <v>15272942.83</v>
      </c>
      <c r="X376" s="2">
        <v>902320.51</v>
      </c>
      <c r="Y376" s="2">
        <v>291336.75</v>
      </c>
      <c r="Z376" s="2">
        <v>1002677</v>
      </c>
      <c r="AA376" s="2">
        <v>55547336.98</v>
      </c>
      <c r="AB376" s="2">
        <v>0</v>
      </c>
      <c r="AC376" s="2">
        <v>0</v>
      </c>
      <c r="AD376" s="2">
        <v>22715206.44</v>
      </c>
      <c r="AE376" s="2">
        <v>0</v>
      </c>
      <c r="AF376" s="2">
        <f t="shared" si="81"/>
        <v>95731820.50999999</v>
      </c>
      <c r="AG376" s="2">
        <v>61408800</v>
      </c>
      <c r="AH376" s="2">
        <v>9638000</v>
      </c>
      <c r="AI376" s="2">
        <v>223360500</v>
      </c>
      <c r="AJ376" s="4">
        <v>24860100</v>
      </c>
      <c r="AK376" s="2">
        <v>9187400</v>
      </c>
      <c r="AL376" s="2">
        <v>47287600</v>
      </c>
      <c r="AM376" s="2">
        <f t="shared" si="82"/>
        <v>375742400</v>
      </c>
      <c r="AN376" s="2">
        <v>2720000</v>
      </c>
      <c r="AO376" s="2">
        <v>6782261.28</v>
      </c>
      <c r="AP376" s="2">
        <v>900000</v>
      </c>
      <c r="AQ376" s="2">
        <f t="shared" si="83"/>
        <v>10402261.280000001</v>
      </c>
      <c r="AR376" s="2">
        <v>3500</v>
      </c>
      <c r="AS376" s="2">
        <v>209000</v>
      </c>
      <c r="AT376" s="2">
        <f t="shared" si="84"/>
        <v>33117467.720000003</v>
      </c>
      <c r="BJ376" s="2">
        <f t="shared" si="88"/>
        <v>0</v>
      </c>
    </row>
    <row r="377" spans="1:62" ht="12.75">
      <c r="A377" s="28" t="s">
        <v>394</v>
      </c>
      <c r="B377" s="28" t="s">
        <v>1070</v>
      </c>
      <c r="C377" s="28" t="s">
        <v>598</v>
      </c>
      <c r="D377" s="5">
        <v>692856000</v>
      </c>
      <c r="E377" s="2">
        <v>663876700</v>
      </c>
      <c r="F377" s="2">
        <f t="shared" si="78"/>
        <v>1356732700</v>
      </c>
      <c r="H377" s="2">
        <f t="shared" si="87"/>
        <v>1356732700</v>
      </c>
      <c r="I377" s="2">
        <v>1213791</v>
      </c>
      <c r="J377" s="2">
        <f t="shared" si="85"/>
        <v>1357946491</v>
      </c>
      <c r="K377" s="1">
        <v>1.789</v>
      </c>
      <c r="L377" s="1">
        <f t="shared" si="79"/>
        <v>1.6855726164167664</v>
      </c>
      <c r="M377" s="2">
        <v>94.74</v>
      </c>
      <c r="O377" s="2">
        <v>0</v>
      </c>
      <c r="P377" s="2">
        <v>83153940</v>
      </c>
      <c r="Q377" s="2">
        <f t="shared" si="89"/>
        <v>1441100431</v>
      </c>
      <c r="R377" s="4">
        <v>3299986.92</v>
      </c>
      <c r="T377" s="2">
        <v>13927.78</v>
      </c>
      <c r="U377" s="2">
        <f t="shared" si="90"/>
        <v>3286059.14</v>
      </c>
      <c r="W377" s="2">
        <f t="shared" si="80"/>
        <v>3286059.14</v>
      </c>
      <c r="X377" s="2">
        <v>194134.63</v>
      </c>
      <c r="Y377" s="2">
        <v>0</v>
      </c>
      <c r="Z377" s="2">
        <v>215784.15</v>
      </c>
      <c r="AA377" s="2">
        <v>9892476</v>
      </c>
      <c r="AB377" s="2">
        <v>4783958.52</v>
      </c>
      <c r="AC377" s="2">
        <v>0</v>
      </c>
      <c r="AD377" s="2">
        <v>5918381.8</v>
      </c>
      <c r="AE377" s="2">
        <v>0</v>
      </c>
      <c r="AF377" s="2">
        <f t="shared" si="81"/>
        <v>24290794.24</v>
      </c>
      <c r="AG377" s="2">
        <v>28219300</v>
      </c>
      <c r="AH377" s="2">
        <v>113505300</v>
      </c>
      <c r="AI377" s="2">
        <v>22742800</v>
      </c>
      <c r="AJ377" s="4">
        <v>18943400</v>
      </c>
      <c r="AK377" s="2">
        <v>10734600</v>
      </c>
      <c r="AL377" s="2">
        <v>23870700</v>
      </c>
      <c r="AM377" s="2">
        <f t="shared" si="82"/>
        <v>218016100</v>
      </c>
      <c r="AN377" s="2">
        <v>1100000</v>
      </c>
      <c r="AO377" s="2">
        <v>1970885.14</v>
      </c>
      <c r="AP377" s="2">
        <v>305000</v>
      </c>
      <c r="AQ377" s="2">
        <f t="shared" si="83"/>
        <v>3375885.1399999997</v>
      </c>
      <c r="AR377" s="2">
        <v>5750</v>
      </c>
      <c r="AS377" s="2">
        <v>57200</v>
      </c>
      <c r="AT377" s="2">
        <f t="shared" si="84"/>
        <v>9294266.94</v>
      </c>
      <c r="BJ377" s="2">
        <f t="shared" si="88"/>
        <v>0</v>
      </c>
    </row>
    <row r="378" spans="1:62" ht="12.75">
      <c r="A378" s="28" t="s">
        <v>395</v>
      </c>
      <c r="B378" s="28" t="s">
        <v>1071</v>
      </c>
      <c r="C378" s="28" t="s">
        <v>599</v>
      </c>
      <c r="D378" s="4">
        <v>666208800</v>
      </c>
      <c r="E378" s="2">
        <v>619316700</v>
      </c>
      <c r="F378" s="2">
        <f t="shared" si="78"/>
        <v>1285525500</v>
      </c>
      <c r="G378" s="2">
        <v>0</v>
      </c>
      <c r="H378" s="2">
        <f t="shared" si="87"/>
        <v>1285525500</v>
      </c>
      <c r="I378" s="2">
        <v>7450446</v>
      </c>
      <c r="J378" s="2">
        <f t="shared" si="85"/>
        <v>1292975946</v>
      </c>
      <c r="K378" s="1">
        <v>2.023</v>
      </c>
      <c r="L378" s="1">
        <f t="shared" si="79"/>
        <v>1.9717407739013906</v>
      </c>
      <c r="M378" s="2">
        <v>98.78</v>
      </c>
      <c r="O378" s="2">
        <v>0</v>
      </c>
      <c r="P378" s="2">
        <v>33320495</v>
      </c>
      <c r="Q378" s="2">
        <f t="shared" si="89"/>
        <v>1326296441</v>
      </c>
      <c r="R378" s="2">
        <v>2584950.84</v>
      </c>
      <c r="T378" s="2">
        <v>2609.05</v>
      </c>
      <c r="U378" s="2">
        <f t="shared" si="90"/>
        <v>2582341.79</v>
      </c>
      <c r="W378" s="2">
        <f t="shared" si="80"/>
        <v>2582341.79</v>
      </c>
      <c r="X378" s="2">
        <v>0</v>
      </c>
      <c r="Y378" s="2">
        <v>0</v>
      </c>
      <c r="Z378" s="2">
        <v>432902.11</v>
      </c>
      <c r="AA378" s="2">
        <v>15895335</v>
      </c>
      <c r="AB378" s="2">
        <v>0</v>
      </c>
      <c r="AC378" s="2">
        <v>0</v>
      </c>
      <c r="AD378" s="2">
        <v>7240548.81</v>
      </c>
      <c r="AE378" s="2">
        <v>0</v>
      </c>
      <c r="AF378" s="2">
        <f t="shared" si="81"/>
        <v>26151127.709999997</v>
      </c>
      <c r="AG378" s="2">
        <v>21838200</v>
      </c>
      <c r="AH378" s="2">
        <v>7155900</v>
      </c>
      <c r="AI378" s="2">
        <v>22959100</v>
      </c>
      <c r="AJ378" s="2">
        <v>33685400</v>
      </c>
      <c r="AK378" s="2">
        <v>4443200</v>
      </c>
      <c r="AL378" s="2">
        <v>4690200</v>
      </c>
      <c r="AM378" s="2">
        <f t="shared" si="82"/>
        <v>94772000</v>
      </c>
      <c r="AN378" s="2">
        <v>1950000</v>
      </c>
      <c r="AO378" s="2">
        <v>1820905.61</v>
      </c>
      <c r="AP378" s="2">
        <v>300000</v>
      </c>
      <c r="AQ378" s="2">
        <f t="shared" si="83"/>
        <v>4070905.6100000003</v>
      </c>
      <c r="AR378" s="2">
        <v>12500</v>
      </c>
      <c r="AS378" s="2">
        <v>59250</v>
      </c>
      <c r="AT378" s="2">
        <f t="shared" si="84"/>
        <v>11311454.42</v>
      </c>
      <c r="BJ378" s="2">
        <f t="shared" si="88"/>
        <v>0</v>
      </c>
    </row>
    <row r="379" spans="1:62" ht="12.75">
      <c r="A379" s="28" t="s">
        <v>396</v>
      </c>
      <c r="B379" s="28" t="s">
        <v>1072</v>
      </c>
      <c r="C379" s="28" t="s">
        <v>599</v>
      </c>
      <c r="D379" s="4">
        <v>589006400</v>
      </c>
      <c r="E379" s="2">
        <v>547197100</v>
      </c>
      <c r="F379" s="2">
        <f t="shared" si="78"/>
        <v>1136203500</v>
      </c>
      <c r="G379" s="2">
        <v>0</v>
      </c>
      <c r="H379" s="2">
        <f t="shared" si="87"/>
        <v>1136203500</v>
      </c>
      <c r="I379" s="2">
        <v>1112082</v>
      </c>
      <c r="J379" s="2">
        <f t="shared" si="85"/>
        <v>1137315582</v>
      </c>
      <c r="K379" s="1">
        <v>1.459</v>
      </c>
      <c r="L379" s="1">
        <f t="shared" si="79"/>
        <v>1.5069447895699333</v>
      </c>
      <c r="M379" s="2">
        <v>103.61</v>
      </c>
      <c r="O379" s="2">
        <v>36528377</v>
      </c>
      <c r="P379" s="2">
        <v>0</v>
      </c>
      <c r="Q379" s="2">
        <f t="shared" si="89"/>
        <v>1100787205</v>
      </c>
      <c r="R379" s="2">
        <v>2145433.49</v>
      </c>
      <c r="T379" s="2">
        <v>15401.53</v>
      </c>
      <c r="U379" s="2">
        <f t="shared" si="90"/>
        <v>2130031.9600000004</v>
      </c>
      <c r="W379" s="2">
        <f t="shared" si="80"/>
        <v>2130031.9600000004</v>
      </c>
      <c r="X379" s="2">
        <v>0</v>
      </c>
      <c r="Y379" s="2">
        <v>0</v>
      </c>
      <c r="Z379" s="2">
        <v>356190.42</v>
      </c>
      <c r="AA379" s="2">
        <v>10860457</v>
      </c>
      <c r="AB379" s="2">
        <v>0</v>
      </c>
      <c r="AC379" s="2">
        <v>0</v>
      </c>
      <c r="AD379" s="2">
        <v>2900380.05</v>
      </c>
      <c r="AE379" s="2">
        <v>341196</v>
      </c>
      <c r="AF379" s="2">
        <f t="shared" si="81"/>
        <v>16588255.43</v>
      </c>
      <c r="AG379" s="2">
        <v>9134400</v>
      </c>
      <c r="AH379" s="2">
        <v>0</v>
      </c>
      <c r="AI379" s="2">
        <v>34107500</v>
      </c>
      <c r="AJ379" s="2">
        <v>22363500</v>
      </c>
      <c r="AK379" s="2">
        <v>0</v>
      </c>
      <c r="AL379" s="2">
        <v>17094600</v>
      </c>
      <c r="AM379" s="2">
        <f t="shared" si="82"/>
        <v>82700000</v>
      </c>
      <c r="AN379" s="2">
        <v>675000</v>
      </c>
      <c r="AO379" s="2">
        <v>828649.38</v>
      </c>
      <c r="AP379" s="2">
        <v>247000</v>
      </c>
      <c r="AQ379" s="2">
        <f t="shared" si="83"/>
        <v>1750649.38</v>
      </c>
      <c r="AR379" s="2">
        <v>3500</v>
      </c>
      <c r="AS379" s="2">
        <v>42000</v>
      </c>
      <c r="AT379" s="2">
        <f t="shared" si="84"/>
        <v>4651029.43</v>
      </c>
      <c r="BJ379" s="2">
        <f t="shared" si="88"/>
        <v>0</v>
      </c>
    </row>
    <row r="380" spans="1:62" ht="12.75">
      <c r="A380" s="28" t="s">
        <v>397</v>
      </c>
      <c r="B380" s="28" t="s">
        <v>1073</v>
      </c>
      <c r="C380" s="28" t="s">
        <v>599</v>
      </c>
      <c r="D380" s="2">
        <v>404040700</v>
      </c>
      <c r="E380" s="2">
        <v>350634100</v>
      </c>
      <c r="F380" s="2">
        <f t="shared" si="78"/>
        <v>754674800</v>
      </c>
      <c r="G380" s="2">
        <v>0</v>
      </c>
      <c r="H380" s="2">
        <f t="shared" si="87"/>
        <v>754674800</v>
      </c>
      <c r="I380" s="2">
        <v>668180</v>
      </c>
      <c r="J380" s="2">
        <f t="shared" si="85"/>
        <v>755342980</v>
      </c>
      <c r="K380" s="1">
        <v>2.752</v>
      </c>
      <c r="L380" s="1">
        <f t="shared" si="79"/>
        <v>1.9335015662039396</v>
      </c>
      <c r="M380" s="2">
        <v>70.86</v>
      </c>
      <c r="O380" s="2">
        <v>0</v>
      </c>
      <c r="P380" s="2">
        <v>319528215</v>
      </c>
      <c r="Q380" s="2">
        <f t="shared" si="89"/>
        <v>1074871195</v>
      </c>
      <c r="R380" s="2">
        <v>2094923.21</v>
      </c>
      <c r="T380" s="2">
        <v>0</v>
      </c>
      <c r="U380" s="2">
        <f t="shared" si="90"/>
        <v>2094923.21</v>
      </c>
      <c r="W380" s="2">
        <f t="shared" si="80"/>
        <v>2094923.21</v>
      </c>
      <c r="X380" s="2">
        <v>0</v>
      </c>
      <c r="Y380" s="2">
        <v>0</v>
      </c>
      <c r="Z380" s="2">
        <v>351317.67</v>
      </c>
      <c r="AA380" s="2">
        <v>12457254.5</v>
      </c>
      <c r="AB380" s="2">
        <v>0</v>
      </c>
      <c r="AC380" s="2">
        <v>0</v>
      </c>
      <c r="AD380" s="2">
        <v>5879156.01</v>
      </c>
      <c r="AE380" s="2">
        <v>0</v>
      </c>
      <c r="AF380" s="2">
        <f t="shared" si="81"/>
        <v>20782651.39</v>
      </c>
      <c r="AG380" s="2">
        <v>21527400</v>
      </c>
      <c r="AH380" s="2">
        <v>0</v>
      </c>
      <c r="AI380" s="2">
        <v>13265800</v>
      </c>
      <c r="AJ380" s="2">
        <v>14328300</v>
      </c>
      <c r="AK380" s="2">
        <v>5798300</v>
      </c>
      <c r="AL380" s="2">
        <v>6221300</v>
      </c>
      <c r="AM380" s="2">
        <f t="shared" si="82"/>
        <v>61141100</v>
      </c>
      <c r="AN380" s="2">
        <v>910000</v>
      </c>
      <c r="AO380" s="2">
        <v>3740959</v>
      </c>
      <c r="AP380" s="2">
        <v>146299</v>
      </c>
      <c r="AQ380" s="2">
        <f t="shared" si="83"/>
        <v>4797258</v>
      </c>
      <c r="AR380" s="2">
        <v>17500</v>
      </c>
      <c r="AS380" s="2">
        <v>73000</v>
      </c>
      <c r="AT380" s="2">
        <f t="shared" si="84"/>
        <v>10676414.01</v>
      </c>
      <c r="BJ380" s="2">
        <f t="shared" si="88"/>
        <v>0</v>
      </c>
    </row>
    <row r="381" spans="1:62" ht="12.75">
      <c r="A381" s="28" t="s">
        <v>398</v>
      </c>
      <c r="B381" s="28" t="s">
        <v>1074</v>
      </c>
      <c r="C381" s="28" t="s">
        <v>599</v>
      </c>
      <c r="D381" s="2">
        <v>1321685200</v>
      </c>
      <c r="E381" s="2">
        <v>734673800</v>
      </c>
      <c r="F381" s="2">
        <f t="shared" si="78"/>
        <v>2056359000</v>
      </c>
      <c r="G381" s="2">
        <v>0</v>
      </c>
      <c r="H381" s="2">
        <f t="shared" si="87"/>
        <v>2056359000</v>
      </c>
      <c r="I381" s="2">
        <v>1600626</v>
      </c>
      <c r="J381" s="2">
        <f t="shared" si="85"/>
        <v>2057959626</v>
      </c>
      <c r="K381" s="1">
        <v>1.658</v>
      </c>
      <c r="L381" s="1">
        <f t="shared" si="79"/>
        <v>1.3974296384568814</v>
      </c>
      <c r="M381" s="2">
        <v>84.58</v>
      </c>
      <c r="O381" s="2">
        <v>0</v>
      </c>
      <c r="P381" s="2">
        <v>383447816</v>
      </c>
      <c r="Q381" s="2">
        <f t="shared" si="89"/>
        <v>2441407442</v>
      </c>
      <c r="R381" s="2">
        <v>4758301.4</v>
      </c>
      <c r="T381" s="2">
        <v>160.88</v>
      </c>
      <c r="U381" s="2">
        <f t="shared" si="90"/>
        <v>4758140.5200000005</v>
      </c>
      <c r="W381" s="2">
        <f t="shared" si="80"/>
        <v>4758140.5200000005</v>
      </c>
      <c r="X381" s="2">
        <v>0</v>
      </c>
      <c r="Y381" s="2">
        <v>0</v>
      </c>
      <c r="Z381" s="2">
        <v>797928.83</v>
      </c>
      <c r="AA381" s="2">
        <v>0</v>
      </c>
      <c r="AB381" s="2">
        <v>21238119.04</v>
      </c>
      <c r="AC381" s="2">
        <v>0</v>
      </c>
      <c r="AD381" s="2">
        <v>7219864.82</v>
      </c>
      <c r="AE381" s="2">
        <v>102897.98</v>
      </c>
      <c r="AF381" s="2">
        <f t="shared" si="81"/>
        <v>34116951.19</v>
      </c>
      <c r="AG381" s="2">
        <v>64080300</v>
      </c>
      <c r="AH381" s="2">
        <v>18800</v>
      </c>
      <c r="AI381" s="2">
        <v>37219100</v>
      </c>
      <c r="AJ381" s="2">
        <v>28303500</v>
      </c>
      <c r="AK381" s="2">
        <v>3464400</v>
      </c>
      <c r="AL381" s="2">
        <v>13181500</v>
      </c>
      <c r="AM381" s="2">
        <f t="shared" si="82"/>
        <v>146267600</v>
      </c>
      <c r="AN381" s="2">
        <v>3700000</v>
      </c>
      <c r="AO381" s="2">
        <v>3189274.5</v>
      </c>
      <c r="AP381" s="2">
        <v>200000</v>
      </c>
      <c r="AQ381" s="2">
        <f t="shared" si="83"/>
        <v>7089274.5</v>
      </c>
      <c r="AR381" s="2">
        <v>4000</v>
      </c>
      <c r="AS381" s="2">
        <v>54250</v>
      </c>
      <c r="AT381" s="2">
        <f t="shared" si="84"/>
        <v>14309139.32</v>
      </c>
      <c r="BJ381" s="2">
        <f t="shared" si="88"/>
        <v>0</v>
      </c>
    </row>
    <row r="382" spans="1:62" ht="12.75">
      <c r="A382" s="28" t="s">
        <v>399</v>
      </c>
      <c r="B382" s="28" t="s">
        <v>1075</v>
      </c>
      <c r="C382" s="28" t="s">
        <v>599</v>
      </c>
      <c r="D382" s="2">
        <v>1728954600</v>
      </c>
      <c r="E382" s="2">
        <v>1206501200</v>
      </c>
      <c r="F382" s="2">
        <f t="shared" si="78"/>
        <v>2935455800</v>
      </c>
      <c r="G382" s="2">
        <v>0</v>
      </c>
      <c r="H382" s="2">
        <f t="shared" si="87"/>
        <v>2935455800</v>
      </c>
      <c r="I382" s="2">
        <v>1267858</v>
      </c>
      <c r="J382" s="2">
        <f t="shared" si="85"/>
        <v>2936723658</v>
      </c>
      <c r="K382" s="1">
        <v>1.569</v>
      </c>
      <c r="L382" s="1">
        <f t="shared" si="79"/>
        <v>1.4006807712057538</v>
      </c>
      <c r="M382" s="2">
        <v>89.37</v>
      </c>
      <c r="O382" s="2">
        <v>0</v>
      </c>
      <c r="P382" s="2">
        <v>351531164</v>
      </c>
      <c r="Q382" s="2">
        <f t="shared" si="89"/>
        <v>3288254822</v>
      </c>
      <c r="R382" s="2">
        <v>6408806.35</v>
      </c>
      <c r="T382" s="2">
        <v>18377.4</v>
      </c>
      <c r="U382" s="2">
        <f t="shared" si="90"/>
        <v>6390428.949999999</v>
      </c>
      <c r="W382" s="2">
        <f t="shared" si="80"/>
        <v>6390428.949999999</v>
      </c>
      <c r="X382" s="2">
        <v>0</v>
      </c>
      <c r="Y382" s="2">
        <v>0</v>
      </c>
      <c r="Z382" s="2">
        <v>1070330.84</v>
      </c>
      <c r="AA382" s="2">
        <v>0</v>
      </c>
      <c r="AB382" s="2">
        <v>29437895.97</v>
      </c>
      <c r="AC382" s="2">
        <v>0</v>
      </c>
      <c r="AD382" s="2">
        <v>8865624.87</v>
      </c>
      <c r="AE382" s="2">
        <v>293672.37</v>
      </c>
      <c r="AF382" s="2">
        <f t="shared" si="81"/>
        <v>46057952.99999999</v>
      </c>
      <c r="AG382" s="2">
        <v>31737300</v>
      </c>
      <c r="AH382" s="2">
        <v>6548800</v>
      </c>
      <c r="AI382" s="2">
        <v>86918000</v>
      </c>
      <c r="AJ382" s="2">
        <v>23887600</v>
      </c>
      <c r="AK382" s="2">
        <v>0</v>
      </c>
      <c r="AL382" s="2">
        <v>12669100</v>
      </c>
      <c r="AM382" s="2">
        <f t="shared" si="82"/>
        <v>161760800</v>
      </c>
      <c r="AN382" s="2">
        <v>1844140</v>
      </c>
      <c r="AO382" s="2">
        <v>1986300.62</v>
      </c>
      <c r="AP382" s="2">
        <v>375000</v>
      </c>
      <c r="AQ382" s="2">
        <f t="shared" si="83"/>
        <v>4205440.62</v>
      </c>
      <c r="AR382" s="2">
        <v>7500</v>
      </c>
      <c r="AS382" s="2">
        <v>79000</v>
      </c>
      <c r="AT382" s="2">
        <f t="shared" si="84"/>
        <v>13071065.489999998</v>
      </c>
      <c r="BJ382" s="2">
        <f t="shared" si="88"/>
        <v>0</v>
      </c>
    </row>
    <row r="383" spans="1:62" ht="12.75">
      <c r="A383" s="28" t="s">
        <v>400</v>
      </c>
      <c r="B383" s="28" t="s">
        <v>1076</v>
      </c>
      <c r="C383" s="28" t="s">
        <v>599</v>
      </c>
      <c r="D383" s="2">
        <v>187955900</v>
      </c>
      <c r="E383" s="2">
        <v>263798100</v>
      </c>
      <c r="F383" s="2">
        <f t="shared" si="78"/>
        <v>451754000</v>
      </c>
      <c r="G383" s="2">
        <v>0</v>
      </c>
      <c r="H383" s="2">
        <f aca="true" t="shared" si="91" ref="H383:H414">+F383-G383</f>
        <v>451754000</v>
      </c>
      <c r="I383" s="2">
        <v>2050374</v>
      </c>
      <c r="J383" s="2">
        <f t="shared" si="85"/>
        <v>453804374</v>
      </c>
      <c r="K383" s="1">
        <v>1.985</v>
      </c>
      <c r="L383" s="1">
        <f t="shared" si="79"/>
        <v>1.8918260570928687</v>
      </c>
      <c r="M383" s="2">
        <v>95.71</v>
      </c>
      <c r="O383" s="2">
        <v>0</v>
      </c>
      <c r="P383" s="2">
        <v>22132618</v>
      </c>
      <c r="Q383" s="2">
        <f t="shared" si="89"/>
        <v>475936992</v>
      </c>
      <c r="R383" s="2">
        <v>927600.86</v>
      </c>
      <c r="T383" s="2">
        <v>-447.53</v>
      </c>
      <c r="U383" s="2">
        <f t="shared" si="90"/>
        <v>928048.39</v>
      </c>
      <c r="W383" s="2">
        <f t="shared" si="80"/>
        <v>928048.39</v>
      </c>
      <c r="X383" s="2">
        <v>0</v>
      </c>
      <c r="Y383" s="2">
        <v>0</v>
      </c>
      <c r="Z383" s="2">
        <v>155659.22</v>
      </c>
      <c r="AA383" s="2">
        <v>3439487.83</v>
      </c>
      <c r="AB383" s="2">
        <v>1393771.85</v>
      </c>
      <c r="AC383" s="2">
        <v>0</v>
      </c>
      <c r="AD383" s="2">
        <v>2996171.74</v>
      </c>
      <c r="AE383" s="2">
        <v>90761</v>
      </c>
      <c r="AF383" s="2">
        <f t="shared" si="81"/>
        <v>9003900.030000001</v>
      </c>
      <c r="AG383" s="2">
        <v>807500</v>
      </c>
      <c r="AH383" s="2">
        <v>0</v>
      </c>
      <c r="AI383" s="2">
        <v>14156000</v>
      </c>
      <c r="AJ383" s="2">
        <v>17914700</v>
      </c>
      <c r="AK383" s="2">
        <v>3536100</v>
      </c>
      <c r="AL383" s="2">
        <v>5841200</v>
      </c>
      <c r="AM383" s="2">
        <f t="shared" si="82"/>
        <v>42255500</v>
      </c>
      <c r="AN383" s="2">
        <v>811465.39</v>
      </c>
      <c r="AO383" s="2">
        <v>696474.41</v>
      </c>
      <c r="AP383" s="2">
        <v>131476.96</v>
      </c>
      <c r="AQ383" s="2">
        <f t="shared" si="83"/>
        <v>1639416.76</v>
      </c>
      <c r="AR383" s="2">
        <v>1500</v>
      </c>
      <c r="AS383" s="2">
        <v>13250</v>
      </c>
      <c r="AT383" s="2">
        <f t="shared" si="84"/>
        <v>4635588.5</v>
      </c>
      <c r="BJ383" s="2">
        <f t="shared" si="88"/>
        <v>0</v>
      </c>
    </row>
    <row r="384" spans="1:62" ht="12.75">
      <c r="A384" s="28" t="s">
        <v>401</v>
      </c>
      <c r="B384" s="28" t="s">
        <v>1077</v>
      </c>
      <c r="C384" s="28" t="s">
        <v>599</v>
      </c>
      <c r="D384" s="2">
        <v>1133571733</v>
      </c>
      <c r="E384" s="2">
        <v>1113844200</v>
      </c>
      <c r="F384" s="2">
        <f t="shared" si="78"/>
        <v>2247415933</v>
      </c>
      <c r="G384" s="2">
        <v>0</v>
      </c>
      <c r="H384" s="2">
        <f t="shared" si="91"/>
        <v>2247415933</v>
      </c>
      <c r="I384" s="2">
        <v>1868749</v>
      </c>
      <c r="J384" s="2">
        <f t="shared" si="85"/>
        <v>2249284682</v>
      </c>
      <c r="K384" s="1">
        <v>1.704</v>
      </c>
      <c r="L384" s="1">
        <f t="shared" si="79"/>
        <v>1.7450466108364477</v>
      </c>
      <c r="M384" s="2">
        <v>102.58</v>
      </c>
      <c r="O384" s="2">
        <v>53602566</v>
      </c>
      <c r="P384" s="2">
        <v>0</v>
      </c>
      <c r="Q384" s="2">
        <f t="shared" si="89"/>
        <v>2195682116</v>
      </c>
      <c r="R384" s="2">
        <v>4279382.91</v>
      </c>
      <c r="T384" s="2">
        <v>24418.98</v>
      </c>
      <c r="U384" s="2">
        <f t="shared" si="90"/>
        <v>4254963.93</v>
      </c>
      <c r="W384" s="2">
        <f t="shared" si="80"/>
        <v>4254963.93</v>
      </c>
      <c r="X384" s="2">
        <v>0</v>
      </c>
      <c r="Y384" s="2">
        <v>0</v>
      </c>
      <c r="Z384" s="2">
        <v>712149.09</v>
      </c>
      <c r="AA384" s="2">
        <v>16172044.64</v>
      </c>
      <c r="AB384" s="2">
        <v>8907311.69</v>
      </c>
      <c r="AC384" s="2">
        <v>0</v>
      </c>
      <c r="AD384" s="2">
        <v>7815207</v>
      </c>
      <c r="AE384" s="2">
        <v>454000</v>
      </c>
      <c r="AF384" s="2">
        <f t="shared" si="81"/>
        <v>38315676.35</v>
      </c>
      <c r="AG384" s="2">
        <v>30692300</v>
      </c>
      <c r="AH384" s="2">
        <v>9216300</v>
      </c>
      <c r="AI384" s="2">
        <v>168878900</v>
      </c>
      <c r="AJ384" s="2">
        <v>17104300</v>
      </c>
      <c r="AK384" s="2">
        <v>1358200</v>
      </c>
      <c r="AL384" s="2">
        <v>4733500</v>
      </c>
      <c r="AM384" s="2">
        <f t="shared" si="82"/>
        <v>231983500</v>
      </c>
      <c r="AN384" s="2">
        <v>1000000</v>
      </c>
      <c r="AO384" s="2">
        <v>1849307.09</v>
      </c>
      <c r="AP384" s="2">
        <v>320851</v>
      </c>
      <c r="AQ384" s="2">
        <f t="shared" si="83"/>
        <v>3170158.09</v>
      </c>
      <c r="AR384" s="2">
        <v>3750</v>
      </c>
      <c r="AS384" s="2">
        <v>47250</v>
      </c>
      <c r="AT384" s="2">
        <f t="shared" si="84"/>
        <v>10985365.09</v>
      </c>
      <c r="BJ384" s="2">
        <f t="shared" si="88"/>
        <v>0</v>
      </c>
    </row>
    <row r="385" spans="1:62" ht="12.75">
      <c r="A385" s="28" t="s">
        <v>402</v>
      </c>
      <c r="B385" s="28" t="s">
        <v>1078</v>
      </c>
      <c r="C385" s="28" t="s">
        <v>599</v>
      </c>
      <c r="D385" s="2">
        <v>1020243000</v>
      </c>
      <c r="E385" s="2">
        <v>1263000900</v>
      </c>
      <c r="F385" s="2">
        <f t="shared" si="78"/>
        <v>2283243900</v>
      </c>
      <c r="G385" s="2">
        <v>0</v>
      </c>
      <c r="H385" s="2">
        <f t="shared" si="91"/>
        <v>2283243900</v>
      </c>
      <c r="I385" s="2">
        <v>5460388</v>
      </c>
      <c r="J385" s="2">
        <f t="shared" si="85"/>
        <v>2288704288</v>
      </c>
      <c r="K385" s="1">
        <v>2.641</v>
      </c>
      <c r="L385" s="1">
        <f t="shared" si="79"/>
        <v>1.6946787227473927</v>
      </c>
      <c r="M385" s="2">
        <v>64.38</v>
      </c>
      <c r="O385" s="2">
        <v>0</v>
      </c>
      <c r="P385" s="2">
        <v>1276794952</v>
      </c>
      <c r="Q385" s="2">
        <f t="shared" si="89"/>
        <v>3565499240</v>
      </c>
      <c r="R385" s="2">
        <v>6949155.52</v>
      </c>
      <c r="T385" s="2">
        <v>16394.96</v>
      </c>
      <c r="U385" s="2">
        <f t="shared" si="90"/>
        <v>6932760.56</v>
      </c>
      <c r="W385" s="2">
        <f t="shared" si="80"/>
        <v>6932760.56</v>
      </c>
      <c r="X385" s="2">
        <v>0</v>
      </c>
      <c r="Y385" s="2">
        <v>0</v>
      </c>
      <c r="Z385" s="2">
        <v>1161404.05</v>
      </c>
      <c r="AA385" s="2">
        <v>24672252.5</v>
      </c>
      <c r="AB385" s="2">
        <v>15568701.87</v>
      </c>
      <c r="AC385" s="2">
        <v>0</v>
      </c>
      <c r="AD385" s="2">
        <v>11403666</v>
      </c>
      <c r="AE385" s="2">
        <v>684972</v>
      </c>
      <c r="AF385" s="2">
        <f t="shared" si="81"/>
        <v>60423756.98</v>
      </c>
      <c r="AG385" s="2">
        <v>31972400</v>
      </c>
      <c r="AH385" s="2">
        <v>12709300</v>
      </c>
      <c r="AI385" s="2">
        <v>91483100</v>
      </c>
      <c r="AJ385" s="2">
        <v>16663900</v>
      </c>
      <c r="AK385" s="2">
        <v>598700</v>
      </c>
      <c r="AL385" s="2">
        <v>54289800</v>
      </c>
      <c r="AM385" s="2">
        <f t="shared" si="82"/>
        <v>207717200</v>
      </c>
      <c r="AN385" s="2">
        <v>2427852</v>
      </c>
      <c r="AO385" s="2">
        <v>5133956</v>
      </c>
      <c r="AP385" s="2">
        <v>500000</v>
      </c>
      <c r="AQ385" s="2">
        <f t="shared" si="83"/>
        <v>8061808</v>
      </c>
      <c r="AR385" s="2">
        <v>21000</v>
      </c>
      <c r="AS385" s="2">
        <v>143750</v>
      </c>
      <c r="AT385" s="2">
        <f t="shared" si="84"/>
        <v>19465474</v>
      </c>
      <c r="BJ385" s="2">
        <f t="shared" si="88"/>
        <v>0</v>
      </c>
    </row>
    <row r="386" spans="1:62" ht="12.75">
      <c r="A386" s="28" t="s">
        <v>403</v>
      </c>
      <c r="B386" s="28" t="s">
        <v>1079</v>
      </c>
      <c r="C386" s="28" t="s">
        <v>599</v>
      </c>
      <c r="D386" s="2">
        <v>701901000</v>
      </c>
      <c r="E386" s="2">
        <v>851726400</v>
      </c>
      <c r="F386" s="2">
        <f t="shared" si="78"/>
        <v>1553627400</v>
      </c>
      <c r="G386" s="2">
        <v>0</v>
      </c>
      <c r="H386" s="2">
        <f t="shared" si="91"/>
        <v>1553627400</v>
      </c>
      <c r="I386" s="2">
        <v>0</v>
      </c>
      <c r="J386" s="2">
        <f t="shared" si="85"/>
        <v>1553627400</v>
      </c>
      <c r="K386" s="1">
        <v>1.807</v>
      </c>
      <c r="L386" s="1">
        <f t="shared" si="79"/>
        <v>1.7095457004671257</v>
      </c>
      <c r="M386" s="2">
        <v>95.68</v>
      </c>
      <c r="O386" s="2">
        <v>0</v>
      </c>
      <c r="P386" s="2">
        <v>88549217</v>
      </c>
      <c r="Q386" s="2">
        <f t="shared" si="89"/>
        <v>1642176617</v>
      </c>
      <c r="R386" s="2">
        <v>3200601.08</v>
      </c>
      <c r="T386" s="2">
        <v>12762.29</v>
      </c>
      <c r="U386" s="2">
        <f t="shared" si="90"/>
        <v>3187838.79</v>
      </c>
      <c r="W386" s="2">
        <f t="shared" si="80"/>
        <v>3187838.79</v>
      </c>
      <c r="X386" s="2">
        <v>0</v>
      </c>
      <c r="Y386" s="2">
        <v>0</v>
      </c>
      <c r="Z386" s="2">
        <v>533794.45</v>
      </c>
      <c r="AA386" s="2">
        <v>13095033</v>
      </c>
      <c r="AB386" s="2">
        <v>0</v>
      </c>
      <c r="AC386" s="2">
        <v>0</v>
      </c>
      <c r="AD386" s="2">
        <v>11257093.51</v>
      </c>
      <c r="AE386" s="2">
        <v>0</v>
      </c>
      <c r="AF386" s="2">
        <f t="shared" si="81"/>
        <v>28073759.75</v>
      </c>
      <c r="AG386" s="2">
        <v>59468200</v>
      </c>
      <c r="AH386" s="2">
        <v>3555800</v>
      </c>
      <c r="AI386" s="2">
        <v>56769500</v>
      </c>
      <c r="AJ386" s="2">
        <v>23262900</v>
      </c>
      <c r="AK386" s="2">
        <v>12002900</v>
      </c>
      <c r="AL386" s="2">
        <v>58512400</v>
      </c>
      <c r="AM386" s="2">
        <f t="shared" si="82"/>
        <v>213571700</v>
      </c>
      <c r="AN386" s="2">
        <v>940000</v>
      </c>
      <c r="AO386" s="2">
        <v>6216062</v>
      </c>
      <c r="AP386" s="2">
        <v>914000</v>
      </c>
      <c r="AQ386" s="2">
        <f t="shared" si="83"/>
        <v>8070062</v>
      </c>
      <c r="AR386" s="2">
        <v>22500</v>
      </c>
      <c r="AS386" s="2">
        <v>66000</v>
      </c>
      <c r="AT386" s="2">
        <f t="shared" si="84"/>
        <v>19327155.509999998</v>
      </c>
      <c r="BJ386" s="2">
        <f t="shared" si="88"/>
        <v>0</v>
      </c>
    </row>
    <row r="387" spans="1:62" ht="12.75">
      <c r="A387" s="28" t="s">
        <v>404</v>
      </c>
      <c r="B387" s="28" t="s">
        <v>1080</v>
      </c>
      <c r="C387" s="28" t="s">
        <v>599</v>
      </c>
      <c r="D387" s="2">
        <v>995851877</v>
      </c>
      <c r="E387" s="2">
        <v>1479592320</v>
      </c>
      <c r="F387" s="2">
        <f aca="true" t="shared" si="92" ref="F387:F450">+D387+E387</f>
        <v>2475444197</v>
      </c>
      <c r="G387" s="2">
        <v>4929500</v>
      </c>
      <c r="H387" s="2">
        <f t="shared" si="91"/>
        <v>2470514697</v>
      </c>
      <c r="I387" s="2">
        <v>2650113</v>
      </c>
      <c r="J387" s="2">
        <f t="shared" si="85"/>
        <v>2473164810</v>
      </c>
      <c r="K387" s="1">
        <v>1.962</v>
      </c>
      <c r="L387" s="1">
        <f aca="true" t="shared" si="93" ref="L387:L450">((+AF387/Q387)*100)</f>
        <v>1.3114661929072888</v>
      </c>
      <c r="M387" s="2">
        <v>67.23</v>
      </c>
      <c r="O387" s="2">
        <v>0</v>
      </c>
      <c r="P387" s="2">
        <v>1226157846</v>
      </c>
      <c r="Q387" s="2">
        <f t="shared" si="89"/>
        <v>3699322656</v>
      </c>
      <c r="R387" s="2">
        <v>7209977.27</v>
      </c>
      <c r="T387" s="2">
        <v>16187.04</v>
      </c>
      <c r="U387" s="2">
        <f t="shared" si="90"/>
        <v>7193790.2299999995</v>
      </c>
      <c r="W387" s="2">
        <f aca="true" t="shared" si="94" ref="W387:W450">+U387-V387</f>
        <v>7193790.2299999995</v>
      </c>
      <c r="X387" s="2">
        <v>0</v>
      </c>
      <c r="Y387" s="2">
        <v>0</v>
      </c>
      <c r="Z387" s="2">
        <v>1205189.71</v>
      </c>
      <c r="AA387" s="2">
        <v>17114759.5</v>
      </c>
      <c r="AB387" s="2">
        <v>9768875.54</v>
      </c>
      <c r="AC387" s="2">
        <v>0</v>
      </c>
      <c r="AD387" s="2">
        <v>12985136.02</v>
      </c>
      <c r="AE387" s="2">
        <v>247615</v>
      </c>
      <c r="AF387" s="2">
        <f aca="true" t="shared" si="95" ref="AF387:AF450">SUM(W387:AE387)</f>
        <v>48515366</v>
      </c>
      <c r="AG387" s="2">
        <v>54069500</v>
      </c>
      <c r="AH387" s="2">
        <v>0</v>
      </c>
      <c r="AI387" s="2">
        <v>41437700</v>
      </c>
      <c r="AJ387" s="2">
        <v>6898400</v>
      </c>
      <c r="AK387" s="2">
        <v>4483800</v>
      </c>
      <c r="AL387" s="2">
        <v>9914500</v>
      </c>
      <c r="AM387" s="2">
        <f aca="true" t="shared" si="96" ref="AM387:AM450">SUM(AG387:AL387)</f>
        <v>116803900</v>
      </c>
      <c r="AN387" s="2">
        <v>1100000</v>
      </c>
      <c r="AO387" s="2">
        <v>5444352.83</v>
      </c>
      <c r="AP387" s="2">
        <v>269000</v>
      </c>
      <c r="AQ387" s="2">
        <f aca="true" t="shared" si="97" ref="AQ387:AQ450">SUM(AN387:AP387)</f>
        <v>6813352.83</v>
      </c>
      <c r="AR387" s="2">
        <v>24750</v>
      </c>
      <c r="AS387" s="2">
        <v>119750</v>
      </c>
      <c r="AT387" s="2">
        <f aca="true" t="shared" si="98" ref="AT387:AT450">AQ387+AD387</f>
        <v>19798488.85</v>
      </c>
      <c r="AV387" s="2">
        <v>4929500</v>
      </c>
      <c r="BJ387" s="2">
        <f t="shared" si="88"/>
        <v>4929500</v>
      </c>
    </row>
    <row r="388" spans="1:62" ht="12.75">
      <c r="A388" s="28" t="s">
        <v>405</v>
      </c>
      <c r="B388" s="28" t="s">
        <v>1081</v>
      </c>
      <c r="C388" s="28" t="s">
        <v>599</v>
      </c>
      <c r="D388" s="2">
        <v>1608070700</v>
      </c>
      <c r="E388" s="2">
        <v>1705893000</v>
      </c>
      <c r="F388" s="2">
        <f t="shared" si="92"/>
        <v>3313963700</v>
      </c>
      <c r="G388" s="2">
        <v>0</v>
      </c>
      <c r="H388" s="2">
        <f t="shared" si="91"/>
        <v>3313963700</v>
      </c>
      <c r="I388" s="2">
        <v>4947120</v>
      </c>
      <c r="J388" s="2">
        <f t="shared" si="85"/>
        <v>3318910820</v>
      </c>
      <c r="K388" s="1">
        <v>1.236</v>
      </c>
      <c r="L388" s="1">
        <f t="shared" si="93"/>
        <v>1.2209993686880982</v>
      </c>
      <c r="M388" s="2">
        <v>99.4</v>
      </c>
      <c r="O388" s="2">
        <v>0</v>
      </c>
      <c r="P388" s="2">
        <v>38996727</v>
      </c>
      <c r="Q388" s="2">
        <f t="shared" si="89"/>
        <v>3357907547</v>
      </c>
      <c r="R388" s="2">
        <v>6544559.46</v>
      </c>
      <c r="T388" s="2">
        <v>21806.42</v>
      </c>
      <c r="U388" s="2">
        <f t="shared" si="90"/>
        <v>6522753.04</v>
      </c>
      <c r="W388" s="2">
        <f t="shared" si="94"/>
        <v>6522753.04</v>
      </c>
      <c r="X388" s="2">
        <v>0</v>
      </c>
      <c r="Y388" s="2">
        <v>0</v>
      </c>
      <c r="Z388" s="2">
        <v>1092091.88</v>
      </c>
      <c r="AA388" s="2">
        <v>15104661.5</v>
      </c>
      <c r="AB388" s="2">
        <v>6844984.28</v>
      </c>
      <c r="AC388" s="2">
        <v>0</v>
      </c>
      <c r="AD388" s="2">
        <v>11435539.25</v>
      </c>
      <c r="AE388" s="2">
        <v>0</v>
      </c>
      <c r="AF388" s="2">
        <f t="shared" si="95"/>
        <v>41000029.95</v>
      </c>
      <c r="AG388" s="2">
        <v>37532400</v>
      </c>
      <c r="AH388" s="2">
        <v>240339500</v>
      </c>
      <c r="AI388" s="2">
        <v>89647200</v>
      </c>
      <c r="AJ388" s="2">
        <v>46989900</v>
      </c>
      <c r="AK388" s="2">
        <v>495900</v>
      </c>
      <c r="AL388" s="2">
        <v>32017000</v>
      </c>
      <c r="AM388" s="2">
        <f t="shared" si="96"/>
        <v>447021900</v>
      </c>
      <c r="AN388" s="2">
        <v>2120000</v>
      </c>
      <c r="AO388" s="2">
        <v>3518473.83</v>
      </c>
      <c r="AP388" s="2">
        <v>200000</v>
      </c>
      <c r="AQ388" s="2">
        <f t="shared" si="97"/>
        <v>5838473.83</v>
      </c>
      <c r="AR388" s="2">
        <v>11750</v>
      </c>
      <c r="AS388" s="2">
        <v>107500</v>
      </c>
      <c r="AT388" s="2">
        <f t="shared" si="98"/>
        <v>17274013.08</v>
      </c>
      <c r="BJ388" s="2">
        <f t="shared" si="88"/>
        <v>0</v>
      </c>
    </row>
    <row r="389" spans="1:62" ht="12.75">
      <c r="A389" s="28" t="s">
        <v>406</v>
      </c>
      <c r="B389" s="28" t="s">
        <v>1082</v>
      </c>
      <c r="C389" s="28" t="s">
        <v>599</v>
      </c>
      <c r="D389" s="2">
        <v>816589650</v>
      </c>
      <c r="E389" s="2">
        <v>1185941850</v>
      </c>
      <c r="F389" s="2">
        <f t="shared" si="92"/>
        <v>2002531500</v>
      </c>
      <c r="G389" s="2">
        <v>0</v>
      </c>
      <c r="H389" s="2">
        <f t="shared" si="91"/>
        <v>2002531500</v>
      </c>
      <c r="I389" s="2">
        <v>11255992</v>
      </c>
      <c r="J389" s="2">
        <f t="shared" si="85"/>
        <v>2013787492</v>
      </c>
      <c r="K389" s="1">
        <v>2.639</v>
      </c>
      <c r="L389" s="1">
        <f t="shared" si="93"/>
        <v>1.2834407268019417</v>
      </c>
      <c r="M389" s="2">
        <v>49.37</v>
      </c>
      <c r="O389" s="2">
        <v>0</v>
      </c>
      <c r="P389" s="2">
        <v>2126077397</v>
      </c>
      <c r="Q389" s="2">
        <f t="shared" si="89"/>
        <v>4139864889</v>
      </c>
      <c r="R389" s="2">
        <v>8068593.77</v>
      </c>
      <c r="T389" s="2">
        <v>-47989.72</v>
      </c>
      <c r="U389" s="2">
        <f t="shared" si="90"/>
        <v>8116583.489999999</v>
      </c>
      <c r="W389" s="2">
        <f t="shared" si="94"/>
        <v>8116583.489999999</v>
      </c>
      <c r="X389" s="2">
        <v>0</v>
      </c>
      <c r="Y389" s="2">
        <v>0</v>
      </c>
      <c r="Z389" s="2">
        <v>1342090.09</v>
      </c>
      <c r="AA389" s="2">
        <v>20562134</v>
      </c>
      <c r="AB389" s="2">
        <v>9550035.17</v>
      </c>
      <c r="AC389" s="2">
        <v>0</v>
      </c>
      <c r="AD389" s="2">
        <v>13360490.52</v>
      </c>
      <c r="AE389" s="2">
        <v>201378.75</v>
      </c>
      <c r="AF389" s="2">
        <f t="shared" si="95"/>
        <v>53132712.019999996</v>
      </c>
      <c r="AG389" s="2">
        <v>47957100</v>
      </c>
      <c r="AH389" s="2">
        <v>1226200</v>
      </c>
      <c r="AI389" s="2">
        <v>174517900</v>
      </c>
      <c r="AJ389" s="2">
        <v>30591200</v>
      </c>
      <c r="AK389" s="2">
        <v>1123400</v>
      </c>
      <c r="AL389" s="2">
        <v>16015200</v>
      </c>
      <c r="AM389" s="2">
        <f t="shared" si="96"/>
        <v>271431000</v>
      </c>
      <c r="AN389" s="2">
        <v>2650000</v>
      </c>
      <c r="AO389" s="2">
        <v>5435223.53</v>
      </c>
      <c r="AP389" s="2">
        <v>450000</v>
      </c>
      <c r="AQ389" s="2">
        <f t="shared" si="97"/>
        <v>8535223.530000001</v>
      </c>
      <c r="AR389" s="2">
        <v>22000</v>
      </c>
      <c r="AS389" s="2">
        <v>141750</v>
      </c>
      <c r="AT389" s="2">
        <f t="shared" si="98"/>
        <v>21895714.05</v>
      </c>
      <c r="BJ389" s="2">
        <f t="shared" si="88"/>
        <v>0</v>
      </c>
    </row>
    <row r="390" spans="1:62" ht="12.75">
      <c r="A390" s="28" t="s">
        <v>407</v>
      </c>
      <c r="B390" s="28" t="s">
        <v>1083</v>
      </c>
      <c r="C390" s="28" t="s">
        <v>599</v>
      </c>
      <c r="D390" s="2">
        <v>1208062071</v>
      </c>
      <c r="E390" s="2">
        <v>811606000</v>
      </c>
      <c r="F390" s="2">
        <f t="shared" si="92"/>
        <v>2019668071</v>
      </c>
      <c r="G390" s="2">
        <v>0</v>
      </c>
      <c r="H390" s="2">
        <f t="shared" si="91"/>
        <v>2019668071</v>
      </c>
      <c r="I390" s="2">
        <v>1342389</v>
      </c>
      <c r="J390" s="2">
        <f t="shared" si="85"/>
        <v>2021010460</v>
      </c>
      <c r="K390" s="1">
        <v>1.058</v>
      </c>
      <c r="L390" s="1">
        <f t="shared" si="93"/>
        <v>0.7690019838329638</v>
      </c>
      <c r="M390" s="2">
        <v>72.77</v>
      </c>
      <c r="O390" s="2">
        <v>0</v>
      </c>
      <c r="P390" s="2">
        <v>758221512</v>
      </c>
      <c r="Q390" s="2">
        <f t="shared" si="89"/>
        <v>2779231972</v>
      </c>
      <c r="R390" s="2">
        <v>5416721.17</v>
      </c>
      <c r="T390" s="2">
        <v>6445.92</v>
      </c>
      <c r="U390" s="2">
        <f t="shared" si="90"/>
        <v>5410275.25</v>
      </c>
      <c r="W390" s="2">
        <f t="shared" si="94"/>
        <v>5410275.25</v>
      </c>
      <c r="X390" s="2">
        <v>0</v>
      </c>
      <c r="Y390" s="2">
        <v>0</v>
      </c>
      <c r="Z390" s="2">
        <v>906924.57</v>
      </c>
      <c r="AA390" s="2">
        <v>8949968</v>
      </c>
      <c r="AB390" s="2">
        <v>0</v>
      </c>
      <c r="AC390" s="2">
        <v>0</v>
      </c>
      <c r="AD390" s="2">
        <v>5296777</v>
      </c>
      <c r="AE390" s="2">
        <v>808404.18</v>
      </c>
      <c r="AF390" s="2">
        <f t="shared" si="95"/>
        <v>21372349</v>
      </c>
      <c r="AG390" s="2">
        <v>10764400</v>
      </c>
      <c r="AH390" s="2">
        <v>0</v>
      </c>
      <c r="AI390" s="2">
        <v>240029500</v>
      </c>
      <c r="AJ390" s="2">
        <v>10054700</v>
      </c>
      <c r="AK390" s="2">
        <v>611600</v>
      </c>
      <c r="AL390" s="2">
        <v>28407800</v>
      </c>
      <c r="AM390" s="2">
        <f t="shared" si="96"/>
        <v>289868000</v>
      </c>
      <c r="AN390" s="2">
        <v>2125000</v>
      </c>
      <c r="AO390" s="2">
        <v>1316973</v>
      </c>
      <c r="AP390" s="2">
        <v>200000</v>
      </c>
      <c r="AQ390" s="2">
        <f t="shared" si="97"/>
        <v>3641973</v>
      </c>
      <c r="AR390" s="2">
        <v>2000</v>
      </c>
      <c r="AS390" s="2">
        <v>34500</v>
      </c>
      <c r="AT390" s="2">
        <f t="shared" si="98"/>
        <v>8938750</v>
      </c>
      <c r="BJ390" s="2">
        <f t="shared" si="88"/>
        <v>0</v>
      </c>
    </row>
    <row r="391" spans="1:62" ht="12.75">
      <c r="A391" s="28" t="s">
        <v>408</v>
      </c>
      <c r="B391" s="28" t="s">
        <v>1084</v>
      </c>
      <c r="C391" s="28" t="s">
        <v>599</v>
      </c>
      <c r="D391" s="2">
        <v>1733181000</v>
      </c>
      <c r="E391" s="2">
        <v>1498206600</v>
      </c>
      <c r="F391" s="2">
        <f t="shared" si="92"/>
        <v>3231387600</v>
      </c>
      <c r="G391" s="2">
        <v>0</v>
      </c>
      <c r="H391" s="2">
        <f t="shared" si="91"/>
        <v>3231387600</v>
      </c>
      <c r="I391" s="2">
        <v>4861616</v>
      </c>
      <c r="J391" s="2">
        <f aca="true" t="shared" si="99" ref="J391:J454">+H391+I391</f>
        <v>3236249216</v>
      </c>
      <c r="K391" s="1">
        <v>1.842</v>
      </c>
      <c r="L391" s="1">
        <f t="shared" si="93"/>
        <v>1.8576892631782638</v>
      </c>
      <c r="M391" s="2">
        <v>100.98</v>
      </c>
      <c r="O391" s="2">
        <v>27846567</v>
      </c>
      <c r="P391" s="2">
        <v>0</v>
      </c>
      <c r="Q391" s="2">
        <f t="shared" si="89"/>
        <v>3208402649</v>
      </c>
      <c r="R391" s="2">
        <v>6253174.52</v>
      </c>
      <c r="T391" s="2">
        <v>23619.35</v>
      </c>
      <c r="U391" s="2">
        <f t="shared" si="90"/>
        <v>6229555.17</v>
      </c>
      <c r="W391" s="2">
        <f t="shared" si="94"/>
        <v>6229555.17</v>
      </c>
      <c r="X391" s="2">
        <v>0</v>
      </c>
      <c r="Y391" s="2">
        <v>0</v>
      </c>
      <c r="Z391" s="2">
        <v>1042951.36</v>
      </c>
      <c r="AA391" s="2">
        <v>36659761</v>
      </c>
      <c r="AB391" s="2">
        <v>0</v>
      </c>
      <c r="AC391" s="2">
        <v>0</v>
      </c>
      <c r="AD391" s="2">
        <v>15408072</v>
      </c>
      <c r="AE391" s="2">
        <v>261812</v>
      </c>
      <c r="AF391" s="2">
        <f t="shared" si="95"/>
        <v>59602151.53</v>
      </c>
      <c r="AG391" s="2">
        <v>53873300</v>
      </c>
      <c r="AH391" s="2">
        <v>0</v>
      </c>
      <c r="AI391" s="2">
        <v>102971400</v>
      </c>
      <c r="AJ391" s="2">
        <v>30384400</v>
      </c>
      <c r="AK391" s="2">
        <v>1177200</v>
      </c>
      <c r="AL391" s="2">
        <v>8424300</v>
      </c>
      <c r="AM391" s="2">
        <f t="shared" si="96"/>
        <v>196830600</v>
      </c>
      <c r="AN391" s="2">
        <v>1500000</v>
      </c>
      <c r="AO391" s="2">
        <v>4321838.05</v>
      </c>
      <c r="AP391" s="2">
        <v>1021250.01</v>
      </c>
      <c r="AQ391" s="2">
        <f t="shared" si="97"/>
        <v>6843088.06</v>
      </c>
      <c r="AR391" s="2">
        <v>40750</v>
      </c>
      <c r="AS391" s="2">
        <v>177250</v>
      </c>
      <c r="AT391" s="2">
        <f t="shared" si="98"/>
        <v>22251160.06</v>
      </c>
      <c r="BJ391" s="2">
        <f t="shared" si="88"/>
        <v>0</v>
      </c>
    </row>
    <row r="392" spans="1:62" ht="12.75">
      <c r="A392" s="28" t="s">
        <v>409</v>
      </c>
      <c r="B392" s="28" t="s">
        <v>1085</v>
      </c>
      <c r="C392" s="28" t="s">
        <v>599</v>
      </c>
      <c r="D392" s="2">
        <v>720392400</v>
      </c>
      <c r="E392" s="2">
        <v>944550400</v>
      </c>
      <c r="F392" s="2">
        <f t="shared" si="92"/>
        <v>1664942800</v>
      </c>
      <c r="G392" s="2">
        <v>0</v>
      </c>
      <c r="H392" s="2">
        <f t="shared" si="91"/>
        <v>1664942800</v>
      </c>
      <c r="I392" s="2">
        <v>1793165</v>
      </c>
      <c r="J392" s="2">
        <f t="shared" si="99"/>
        <v>1666735965</v>
      </c>
      <c r="K392" s="1">
        <v>2.728</v>
      </c>
      <c r="L392" s="1">
        <f t="shared" si="93"/>
        <v>1.8405584359616354</v>
      </c>
      <c r="M392" s="2">
        <v>67.5</v>
      </c>
      <c r="O392" s="2">
        <v>0</v>
      </c>
      <c r="P392" s="2">
        <v>803450654</v>
      </c>
      <c r="Q392" s="2">
        <f t="shared" si="89"/>
        <v>2470186619</v>
      </c>
      <c r="R392" s="2">
        <v>4814391.99</v>
      </c>
      <c r="T392" s="2">
        <v>14435.4</v>
      </c>
      <c r="U392" s="2">
        <f t="shared" si="90"/>
        <v>4799956.59</v>
      </c>
      <c r="W392" s="2">
        <f t="shared" si="94"/>
        <v>4799956.59</v>
      </c>
      <c r="X392" s="2">
        <v>0</v>
      </c>
      <c r="Y392" s="2">
        <v>0</v>
      </c>
      <c r="Z392" s="2">
        <v>803972.5</v>
      </c>
      <c r="AA392" s="2">
        <v>31781722.5</v>
      </c>
      <c r="AB392" s="2">
        <v>0</v>
      </c>
      <c r="AC392" s="2">
        <v>0</v>
      </c>
      <c r="AD392" s="2">
        <v>7829566.22</v>
      </c>
      <c r="AE392" s="2">
        <v>250010.39</v>
      </c>
      <c r="AF392" s="2">
        <f t="shared" si="95"/>
        <v>45465228.2</v>
      </c>
      <c r="AG392" s="2">
        <v>34100300</v>
      </c>
      <c r="AH392" s="2">
        <v>0</v>
      </c>
      <c r="AI392" s="2">
        <v>32973600</v>
      </c>
      <c r="AJ392" s="2">
        <v>15697800</v>
      </c>
      <c r="AK392" s="2">
        <v>656500</v>
      </c>
      <c r="AL392" s="2">
        <v>4948600</v>
      </c>
      <c r="AM392" s="2">
        <f t="shared" si="96"/>
        <v>88376800</v>
      </c>
      <c r="AN392" s="2">
        <v>1950000</v>
      </c>
      <c r="AO392" s="2">
        <v>1562184.18</v>
      </c>
      <c r="AP392" s="2">
        <v>500000</v>
      </c>
      <c r="AQ392" s="2">
        <f t="shared" si="97"/>
        <v>4012184.1799999997</v>
      </c>
      <c r="AR392" s="2">
        <v>8250</v>
      </c>
      <c r="AS392" s="2">
        <v>69000</v>
      </c>
      <c r="AT392" s="2">
        <f t="shared" si="98"/>
        <v>11841750.399999999</v>
      </c>
      <c r="BJ392" s="2">
        <f t="shared" si="88"/>
        <v>0</v>
      </c>
    </row>
    <row r="393" spans="1:62" ht="12.75">
      <c r="A393" s="28" t="s">
        <v>410</v>
      </c>
      <c r="B393" s="28" t="s">
        <v>1086</v>
      </c>
      <c r="C393" s="28" t="s">
        <v>599</v>
      </c>
      <c r="D393" s="2">
        <v>789440900</v>
      </c>
      <c r="E393" s="2">
        <v>785455900</v>
      </c>
      <c r="F393" s="2">
        <f t="shared" si="92"/>
        <v>1574896800</v>
      </c>
      <c r="G393" s="2">
        <v>0</v>
      </c>
      <c r="H393" s="2">
        <f t="shared" si="91"/>
        <v>1574896800</v>
      </c>
      <c r="I393" s="2">
        <v>1753935</v>
      </c>
      <c r="J393" s="2">
        <f t="shared" si="99"/>
        <v>1576650735</v>
      </c>
      <c r="K393" s="1">
        <v>2.04</v>
      </c>
      <c r="L393" s="1">
        <f t="shared" si="93"/>
        <v>1.881373257532462</v>
      </c>
      <c r="M393" s="2">
        <v>92.48</v>
      </c>
      <c r="O393" s="2">
        <v>0</v>
      </c>
      <c r="P393" s="2">
        <v>132900769</v>
      </c>
      <c r="Q393" s="2">
        <f t="shared" si="89"/>
        <v>1709551504</v>
      </c>
      <c r="R393" s="2">
        <v>3331914.68</v>
      </c>
      <c r="T393" s="2">
        <v>17664.6</v>
      </c>
      <c r="U393" s="2">
        <f t="shared" si="90"/>
        <v>3314250.08</v>
      </c>
      <c r="W393" s="2">
        <f t="shared" si="94"/>
        <v>3314250.08</v>
      </c>
      <c r="X393" s="2">
        <v>0</v>
      </c>
      <c r="Y393" s="2">
        <v>0</v>
      </c>
      <c r="Z393" s="2">
        <v>554408.72</v>
      </c>
      <c r="AA393" s="2">
        <v>16533001.02</v>
      </c>
      <c r="AB393" s="2">
        <v>0</v>
      </c>
      <c r="AC393" s="2">
        <v>0</v>
      </c>
      <c r="AD393" s="2">
        <v>11603720</v>
      </c>
      <c r="AE393" s="2">
        <v>157665</v>
      </c>
      <c r="AF393" s="2">
        <f t="shared" si="95"/>
        <v>32163044.82</v>
      </c>
      <c r="AG393" s="2">
        <v>15995500</v>
      </c>
      <c r="AH393" s="2">
        <v>8024300</v>
      </c>
      <c r="AI393" s="2">
        <v>33154000</v>
      </c>
      <c r="AJ393" s="2">
        <v>15285900</v>
      </c>
      <c r="AK393" s="2">
        <v>0</v>
      </c>
      <c r="AL393" s="2">
        <v>24126200</v>
      </c>
      <c r="AM393" s="2">
        <f t="shared" si="96"/>
        <v>96585900</v>
      </c>
      <c r="AN393" s="2">
        <v>960000</v>
      </c>
      <c r="AO393" s="2">
        <v>5149939.65</v>
      </c>
      <c r="AP393" s="2">
        <v>350000.33</v>
      </c>
      <c r="AQ393" s="2">
        <f t="shared" si="97"/>
        <v>6459939.98</v>
      </c>
      <c r="AR393" s="2">
        <v>31000</v>
      </c>
      <c r="AS393" s="2">
        <v>100250</v>
      </c>
      <c r="AT393" s="2">
        <f t="shared" si="98"/>
        <v>18063659.98</v>
      </c>
      <c r="BJ393" s="2">
        <f t="shared" si="88"/>
        <v>0</v>
      </c>
    </row>
    <row r="394" spans="1:62" ht="12.75">
      <c r="A394" s="28" t="s">
        <v>411</v>
      </c>
      <c r="B394" s="28" t="s">
        <v>1087</v>
      </c>
      <c r="C394" s="28" t="s">
        <v>599</v>
      </c>
      <c r="D394" s="2">
        <v>1136798500</v>
      </c>
      <c r="E394" s="2">
        <v>961283700</v>
      </c>
      <c r="F394" s="2">
        <f t="shared" si="92"/>
        <v>2098082200</v>
      </c>
      <c r="G394" s="2">
        <v>0</v>
      </c>
      <c r="H394" s="2">
        <f t="shared" si="91"/>
        <v>2098082200</v>
      </c>
      <c r="I394" s="2">
        <v>8427766</v>
      </c>
      <c r="J394" s="2">
        <f t="shared" si="99"/>
        <v>2106509966</v>
      </c>
      <c r="K394" s="1">
        <v>2.533</v>
      </c>
      <c r="L394" s="1">
        <f t="shared" si="93"/>
        <v>1.4154793455250907</v>
      </c>
      <c r="M394" s="2">
        <v>55.97</v>
      </c>
      <c r="O394" s="2">
        <v>0</v>
      </c>
      <c r="P394" s="2">
        <v>1662301894</v>
      </c>
      <c r="Q394" s="2">
        <f t="shared" si="89"/>
        <v>3768811860</v>
      </c>
      <c r="R394" s="2">
        <v>7345411.68</v>
      </c>
      <c r="T394" s="2">
        <v>37509.78</v>
      </c>
      <c r="U394" s="2">
        <f t="shared" si="90"/>
        <v>7307901.899999999</v>
      </c>
      <c r="W394" s="2">
        <f t="shared" si="94"/>
        <v>7307901.899999999</v>
      </c>
      <c r="X394" s="2">
        <v>0</v>
      </c>
      <c r="Y394" s="2">
        <v>0</v>
      </c>
      <c r="Z394" s="2">
        <v>1222811.25</v>
      </c>
      <c r="AA394" s="2">
        <v>32301887.31</v>
      </c>
      <c r="AB394" s="2">
        <v>0</v>
      </c>
      <c r="AC394" s="2">
        <v>0</v>
      </c>
      <c r="AD394" s="2">
        <v>12092851</v>
      </c>
      <c r="AE394" s="2">
        <v>421301.99</v>
      </c>
      <c r="AF394" s="2">
        <f t="shared" si="95"/>
        <v>53346753.449999996</v>
      </c>
      <c r="AG394" s="2">
        <v>51895900</v>
      </c>
      <c r="AH394" s="2">
        <v>24516100</v>
      </c>
      <c r="AI394" s="2">
        <v>94324600</v>
      </c>
      <c r="AJ394" s="2">
        <v>28038300</v>
      </c>
      <c r="AK394" s="2">
        <v>5889000</v>
      </c>
      <c r="AL394" s="2">
        <v>131840000</v>
      </c>
      <c r="AM394" s="2">
        <f t="shared" si="96"/>
        <v>336503900</v>
      </c>
      <c r="AN394" s="2">
        <v>5200000</v>
      </c>
      <c r="AO394" s="2">
        <v>7687843.33</v>
      </c>
      <c r="AP394" s="2">
        <v>200000</v>
      </c>
      <c r="AQ394" s="2">
        <f t="shared" si="97"/>
        <v>13087843.33</v>
      </c>
      <c r="AR394" s="2">
        <v>17750</v>
      </c>
      <c r="AS394" s="2">
        <v>114750</v>
      </c>
      <c r="AT394" s="2">
        <f t="shared" si="98"/>
        <v>25180694.33</v>
      </c>
      <c r="BJ394" s="2">
        <f t="shared" si="88"/>
        <v>0</v>
      </c>
    </row>
    <row r="395" spans="1:62" ht="12.75">
      <c r="A395" s="28" t="s">
        <v>412</v>
      </c>
      <c r="B395" s="28" t="s">
        <v>1088</v>
      </c>
      <c r="C395" s="28" t="s">
        <v>599</v>
      </c>
      <c r="D395" s="2">
        <v>884475540</v>
      </c>
      <c r="E395" s="2">
        <v>695336000</v>
      </c>
      <c r="F395" s="2">
        <f t="shared" si="92"/>
        <v>1579811540</v>
      </c>
      <c r="G395" s="2">
        <v>0</v>
      </c>
      <c r="H395" s="2">
        <f t="shared" si="91"/>
        <v>1579811540</v>
      </c>
      <c r="I395" s="2">
        <v>3187134</v>
      </c>
      <c r="J395" s="2">
        <f t="shared" si="99"/>
        <v>1582998674</v>
      </c>
      <c r="K395" s="1">
        <v>1.525</v>
      </c>
      <c r="L395" s="1">
        <f t="shared" si="93"/>
        <v>1.5384093052063077</v>
      </c>
      <c r="M395" s="2">
        <v>101.09</v>
      </c>
      <c r="O395" s="2">
        <v>13962898</v>
      </c>
      <c r="P395" s="2">
        <v>0</v>
      </c>
      <c r="Q395" s="2">
        <f t="shared" si="89"/>
        <v>1569035776</v>
      </c>
      <c r="R395" s="2">
        <v>3058049.63</v>
      </c>
      <c r="T395" s="2">
        <v>23533.88</v>
      </c>
      <c r="U395" s="2">
        <f t="shared" si="90"/>
        <v>3034515.75</v>
      </c>
      <c r="W395" s="2">
        <f t="shared" si="94"/>
        <v>3034515.75</v>
      </c>
      <c r="X395" s="2">
        <v>0</v>
      </c>
      <c r="Y395" s="2">
        <v>0</v>
      </c>
      <c r="Z395" s="2">
        <v>507225.61</v>
      </c>
      <c r="AA395" s="2">
        <v>9278371.5</v>
      </c>
      <c r="AB395" s="2">
        <v>6115442.86</v>
      </c>
      <c r="AC395" s="2">
        <v>0</v>
      </c>
      <c r="AD395" s="2">
        <v>5093042.66</v>
      </c>
      <c r="AE395" s="2">
        <v>109594</v>
      </c>
      <c r="AF395" s="2">
        <f t="shared" si="95"/>
        <v>24138192.38</v>
      </c>
      <c r="AG395" s="2">
        <v>45736800</v>
      </c>
      <c r="AH395" s="2">
        <v>21935400</v>
      </c>
      <c r="AI395" s="2">
        <v>39078000</v>
      </c>
      <c r="AJ395" s="2">
        <v>18282900</v>
      </c>
      <c r="AK395" s="2">
        <v>3474100</v>
      </c>
      <c r="AL395" s="2">
        <v>16496000</v>
      </c>
      <c r="AM395" s="2">
        <f t="shared" si="96"/>
        <v>145003200</v>
      </c>
      <c r="AN395" s="2">
        <v>783500</v>
      </c>
      <c r="AO395" s="2">
        <v>1087301.62</v>
      </c>
      <c r="AP395" s="2">
        <v>100000</v>
      </c>
      <c r="AQ395" s="2">
        <f t="shared" si="97"/>
        <v>1970801.62</v>
      </c>
      <c r="AR395" s="2">
        <v>4250</v>
      </c>
      <c r="AS395" s="2">
        <v>49000</v>
      </c>
      <c r="AT395" s="2">
        <f t="shared" si="98"/>
        <v>7063844.28</v>
      </c>
      <c r="BJ395" s="2">
        <f t="shared" si="88"/>
        <v>0</v>
      </c>
    </row>
    <row r="396" spans="1:62" ht="12.75">
      <c r="A396" s="28" t="s">
        <v>413</v>
      </c>
      <c r="B396" s="28" t="s">
        <v>1089</v>
      </c>
      <c r="C396" s="28" t="s">
        <v>599</v>
      </c>
      <c r="D396" s="2">
        <v>1052474650</v>
      </c>
      <c r="E396" s="2">
        <v>1114311900</v>
      </c>
      <c r="F396" s="2">
        <f t="shared" si="92"/>
        <v>2166786550</v>
      </c>
      <c r="G396" s="2">
        <v>0</v>
      </c>
      <c r="H396" s="2">
        <f t="shared" si="91"/>
        <v>2166786550</v>
      </c>
      <c r="I396" s="2">
        <v>3243248</v>
      </c>
      <c r="J396" s="2">
        <f t="shared" si="99"/>
        <v>2170029798</v>
      </c>
      <c r="K396" s="1">
        <v>1.628</v>
      </c>
      <c r="L396" s="1">
        <f t="shared" si="93"/>
        <v>1.572768150673933</v>
      </c>
      <c r="M396" s="2">
        <v>96.65</v>
      </c>
      <c r="O396" s="2">
        <v>0</v>
      </c>
      <c r="P396" s="2">
        <v>76059047</v>
      </c>
      <c r="Q396" s="2">
        <f t="shared" si="89"/>
        <v>2246088845</v>
      </c>
      <c r="R396" s="2">
        <v>4377625.59</v>
      </c>
      <c r="T396" s="2">
        <v>10897.11</v>
      </c>
      <c r="U396" s="2">
        <f aca="true" t="shared" si="100" ref="U396:U416">+R396+S396-T396</f>
        <v>4366728.4799999995</v>
      </c>
      <c r="W396" s="2">
        <f t="shared" si="94"/>
        <v>4366728.4799999995</v>
      </c>
      <c r="X396" s="2">
        <v>0</v>
      </c>
      <c r="Y396" s="2">
        <v>0</v>
      </c>
      <c r="Z396" s="2">
        <v>731640.61</v>
      </c>
      <c r="AA396" s="2">
        <v>14940979.5</v>
      </c>
      <c r="AB396" s="2">
        <v>8836364.82</v>
      </c>
      <c r="AC396" s="2">
        <v>0</v>
      </c>
      <c r="AD396" s="2">
        <v>6010056.58</v>
      </c>
      <c r="AE396" s="2">
        <v>440000</v>
      </c>
      <c r="AF396" s="2">
        <f t="shared" si="95"/>
        <v>35325769.99</v>
      </c>
      <c r="AG396" s="2">
        <v>12268500</v>
      </c>
      <c r="AH396" s="2">
        <v>0</v>
      </c>
      <c r="AI396" s="2">
        <v>59038000</v>
      </c>
      <c r="AJ396" s="2">
        <v>14942400</v>
      </c>
      <c r="AK396" s="2">
        <v>4000</v>
      </c>
      <c r="AL396" s="2">
        <v>58339500</v>
      </c>
      <c r="AM396" s="2">
        <f t="shared" si="96"/>
        <v>144592400</v>
      </c>
      <c r="AN396" s="2">
        <v>1454395</v>
      </c>
      <c r="AO396" s="2">
        <v>1494768.58</v>
      </c>
      <c r="AP396" s="2">
        <v>200000</v>
      </c>
      <c r="AQ396" s="2">
        <f t="shared" si="97"/>
        <v>3149163.58</v>
      </c>
      <c r="AR396" s="2">
        <v>2750</v>
      </c>
      <c r="AS396" s="2">
        <v>30750</v>
      </c>
      <c r="AT396" s="2">
        <f t="shared" si="98"/>
        <v>9159220.16</v>
      </c>
      <c r="BJ396" s="2">
        <f t="shared" si="88"/>
        <v>0</v>
      </c>
    </row>
    <row r="397" spans="1:62" ht="12.75">
      <c r="A397" s="28" t="s">
        <v>414</v>
      </c>
      <c r="B397" s="28" t="s">
        <v>1090</v>
      </c>
      <c r="C397" s="28" t="s">
        <v>599</v>
      </c>
      <c r="D397" s="2">
        <v>286754300</v>
      </c>
      <c r="E397" s="2">
        <v>237198300</v>
      </c>
      <c r="F397" s="2">
        <f t="shared" si="92"/>
        <v>523952600</v>
      </c>
      <c r="G397" s="2">
        <v>0</v>
      </c>
      <c r="H397" s="2">
        <f t="shared" si="91"/>
        <v>523952600</v>
      </c>
      <c r="I397" s="2">
        <v>697397</v>
      </c>
      <c r="J397" s="2">
        <f t="shared" si="99"/>
        <v>524649997</v>
      </c>
      <c r="K397" s="1">
        <v>1.894</v>
      </c>
      <c r="L397" s="1">
        <f t="shared" si="93"/>
        <v>1.8443527699221647</v>
      </c>
      <c r="M397" s="2">
        <v>97.96</v>
      </c>
      <c r="O397" s="2">
        <v>0</v>
      </c>
      <c r="P397" s="2">
        <v>14013659</v>
      </c>
      <c r="Q397" s="2">
        <f t="shared" si="89"/>
        <v>538663656</v>
      </c>
      <c r="R397" s="2">
        <v>1049855.09</v>
      </c>
      <c r="T397" s="2">
        <v>1572.23</v>
      </c>
      <c r="U397" s="2">
        <f t="shared" si="100"/>
        <v>1048282.8600000001</v>
      </c>
      <c r="W397" s="2">
        <f t="shared" si="94"/>
        <v>1048282.8600000001</v>
      </c>
      <c r="X397" s="2">
        <v>0</v>
      </c>
      <c r="Y397" s="2">
        <v>0</v>
      </c>
      <c r="Z397" s="2">
        <v>175680.63</v>
      </c>
      <c r="AA397" s="2">
        <v>5727711</v>
      </c>
      <c r="AB397" s="2">
        <v>0</v>
      </c>
      <c r="AC397" s="2">
        <v>0</v>
      </c>
      <c r="AD397" s="2">
        <v>2957183.57</v>
      </c>
      <c r="AE397" s="2">
        <v>26000</v>
      </c>
      <c r="AF397" s="2">
        <f t="shared" si="95"/>
        <v>9934858.06</v>
      </c>
      <c r="AG397" s="2">
        <v>6327200</v>
      </c>
      <c r="AH397" s="2">
        <v>0</v>
      </c>
      <c r="AI397" s="2">
        <v>24721900</v>
      </c>
      <c r="AJ397" s="2">
        <v>1852200</v>
      </c>
      <c r="AK397" s="2">
        <v>0</v>
      </c>
      <c r="AL397" s="2">
        <v>1656700</v>
      </c>
      <c r="AM397" s="2">
        <f t="shared" si="96"/>
        <v>34558000</v>
      </c>
      <c r="AN397" s="2">
        <v>255000</v>
      </c>
      <c r="AO397" s="2">
        <v>985838.61</v>
      </c>
      <c r="AP397" s="2">
        <v>274845.87</v>
      </c>
      <c r="AQ397" s="2">
        <f t="shared" si="97"/>
        <v>1515684.48</v>
      </c>
      <c r="AR397" s="2">
        <v>12750</v>
      </c>
      <c r="AS397" s="2">
        <v>47000</v>
      </c>
      <c r="AT397" s="2">
        <f t="shared" si="98"/>
        <v>4472868.05</v>
      </c>
      <c r="BJ397" s="2">
        <f t="shared" si="88"/>
        <v>0</v>
      </c>
    </row>
    <row r="398" spans="1:62" ht="12.75">
      <c r="A398" s="28" t="s">
        <v>415</v>
      </c>
      <c r="B398" s="28" t="s">
        <v>1091</v>
      </c>
      <c r="C398" s="28" t="s">
        <v>599</v>
      </c>
      <c r="D398" s="2">
        <v>1134298100</v>
      </c>
      <c r="E398" s="2">
        <v>1699326300</v>
      </c>
      <c r="F398" s="2">
        <f t="shared" si="92"/>
        <v>2833624400</v>
      </c>
      <c r="G398" s="2">
        <v>0</v>
      </c>
      <c r="H398" s="2">
        <f t="shared" si="91"/>
        <v>2833624400</v>
      </c>
      <c r="I398" s="2">
        <v>3528121</v>
      </c>
      <c r="J398" s="2">
        <f t="shared" si="99"/>
        <v>2837152521</v>
      </c>
      <c r="K398" s="1">
        <v>3.213</v>
      </c>
      <c r="L398" s="1">
        <f t="shared" si="93"/>
        <v>1.6209597416889492</v>
      </c>
      <c r="M398" s="2">
        <v>50.53</v>
      </c>
      <c r="O398" s="2">
        <v>0</v>
      </c>
      <c r="P398" s="2">
        <v>2785517956</v>
      </c>
      <c r="Q398" s="2">
        <f t="shared" si="89"/>
        <v>5622670477</v>
      </c>
      <c r="R398" s="2">
        <v>10958580.82</v>
      </c>
      <c r="T398" s="2">
        <v>49098.5</v>
      </c>
      <c r="U398" s="2">
        <f t="shared" si="100"/>
        <v>10909482.32</v>
      </c>
      <c r="W398" s="2">
        <f t="shared" si="94"/>
        <v>10909482.32</v>
      </c>
      <c r="X398" s="2">
        <v>0</v>
      </c>
      <c r="Y398" s="2">
        <v>0</v>
      </c>
      <c r="Z398" s="2">
        <v>1825898.02</v>
      </c>
      <c r="AA398" s="2">
        <v>59267634.5</v>
      </c>
      <c r="AB398" s="2">
        <v>0</v>
      </c>
      <c r="AC398" s="2">
        <v>0</v>
      </c>
      <c r="AD398" s="2">
        <v>17466372</v>
      </c>
      <c r="AE398" s="2">
        <v>1671838</v>
      </c>
      <c r="AF398" s="2">
        <f t="shared" si="95"/>
        <v>91141224.84</v>
      </c>
      <c r="AG398" s="2">
        <v>26922400</v>
      </c>
      <c r="AH398" s="2">
        <v>0</v>
      </c>
      <c r="AI398" s="2">
        <v>64947400</v>
      </c>
      <c r="AJ398" s="2">
        <v>14611400</v>
      </c>
      <c r="AK398" s="2">
        <v>1468600</v>
      </c>
      <c r="AL398" s="2">
        <v>6177400</v>
      </c>
      <c r="AM398" s="2">
        <f t="shared" si="96"/>
        <v>114127200</v>
      </c>
      <c r="AN398" s="2">
        <v>2140000</v>
      </c>
      <c r="AO398" s="2">
        <v>7150526</v>
      </c>
      <c r="AP398" s="2">
        <v>1173274</v>
      </c>
      <c r="AQ398" s="2">
        <f t="shared" si="97"/>
        <v>10463800</v>
      </c>
      <c r="AR398" s="2">
        <v>34000</v>
      </c>
      <c r="AS398" s="2">
        <v>157250</v>
      </c>
      <c r="AT398" s="2">
        <f t="shared" si="98"/>
        <v>27930172</v>
      </c>
      <c r="BJ398" s="2">
        <f t="shared" si="88"/>
        <v>0</v>
      </c>
    </row>
    <row r="399" spans="1:62" ht="12.75">
      <c r="A399" s="28" t="s">
        <v>416</v>
      </c>
      <c r="B399" s="28" t="s">
        <v>1092</v>
      </c>
      <c r="C399" s="28" t="s">
        <v>599</v>
      </c>
      <c r="D399" s="2">
        <v>1712416850</v>
      </c>
      <c r="E399" s="2">
        <v>2061410700</v>
      </c>
      <c r="F399" s="2">
        <f t="shared" si="92"/>
        <v>3773827550</v>
      </c>
      <c r="G399" s="2">
        <v>0</v>
      </c>
      <c r="H399" s="2">
        <f t="shared" si="91"/>
        <v>3773827550</v>
      </c>
      <c r="I399" s="2">
        <v>5085788</v>
      </c>
      <c r="J399" s="2">
        <f t="shared" si="99"/>
        <v>3778913338</v>
      </c>
      <c r="K399" s="1">
        <v>2.266</v>
      </c>
      <c r="L399" s="1">
        <f t="shared" si="93"/>
        <v>1.4524764160931696</v>
      </c>
      <c r="M399" s="2">
        <v>64.41</v>
      </c>
      <c r="O399" s="2">
        <v>0</v>
      </c>
      <c r="P399" s="2">
        <v>2114066820</v>
      </c>
      <c r="Q399" s="2">
        <f t="shared" si="89"/>
        <v>5892980158</v>
      </c>
      <c r="R399" s="2">
        <v>11485414.2</v>
      </c>
      <c r="T399" s="2">
        <v>1667.54</v>
      </c>
      <c r="U399" s="2">
        <f t="shared" si="100"/>
        <v>11483746.66</v>
      </c>
      <c r="W399" s="2">
        <f t="shared" si="94"/>
        <v>11483746.66</v>
      </c>
      <c r="X399" s="2">
        <v>0</v>
      </c>
      <c r="Y399" s="2">
        <v>0</v>
      </c>
      <c r="Z399" s="2">
        <v>1925719.5</v>
      </c>
      <c r="AA399" s="2">
        <v>0</v>
      </c>
      <c r="AB399" s="2">
        <v>50866732.56</v>
      </c>
      <c r="AC399" s="2">
        <v>0</v>
      </c>
      <c r="AD399" s="2">
        <v>21242370.01</v>
      </c>
      <c r="AE399" s="2">
        <v>75578.27</v>
      </c>
      <c r="AF399" s="2">
        <f t="shared" si="95"/>
        <v>85594147</v>
      </c>
      <c r="AG399" s="2">
        <v>44547400</v>
      </c>
      <c r="AH399" s="2">
        <v>82127300</v>
      </c>
      <c r="AI399" s="2">
        <v>175661700</v>
      </c>
      <c r="AJ399" s="2">
        <v>30613400</v>
      </c>
      <c r="AK399" s="2">
        <v>6430500</v>
      </c>
      <c r="AL399" s="2">
        <v>13185500</v>
      </c>
      <c r="AM399" s="2">
        <f t="shared" si="96"/>
        <v>352565800</v>
      </c>
      <c r="AN399" s="2">
        <v>6500000</v>
      </c>
      <c r="AO399" s="2">
        <v>6296261.42</v>
      </c>
      <c r="AP399" s="2">
        <v>600000</v>
      </c>
      <c r="AQ399" s="2">
        <f t="shared" si="97"/>
        <v>13396261.42</v>
      </c>
      <c r="AR399" s="2">
        <v>19500</v>
      </c>
      <c r="AS399" s="2">
        <v>173500</v>
      </c>
      <c r="AT399" s="2">
        <f t="shared" si="98"/>
        <v>34638631.43</v>
      </c>
      <c r="BJ399" s="2">
        <f t="shared" si="88"/>
        <v>0</v>
      </c>
    </row>
    <row r="400" spans="1:62" ht="12.75">
      <c r="A400" s="28" t="s">
        <v>417</v>
      </c>
      <c r="B400" s="28" t="s">
        <v>1093</v>
      </c>
      <c r="C400" s="28" t="s">
        <v>599</v>
      </c>
      <c r="D400" s="2">
        <v>626369800</v>
      </c>
      <c r="E400" s="2">
        <v>857696600</v>
      </c>
      <c r="F400" s="2">
        <f t="shared" si="92"/>
        <v>1484066400</v>
      </c>
      <c r="G400" s="2">
        <v>0</v>
      </c>
      <c r="H400" s="2">
        <f t="shared" si="91"/>
        <v>1484066400</v>
      </c>
      <c r="I400" s="2">
        <v>2305926</v>
      </c>
      <c r="J400" s="2">
        <f t="shared" si="99"/>
        <v>1486372326</v>
      </c>
      <c r="K400" s="1">
        <v>1.725</v>
      </c>
      <c r="L400" s="1">
        <f t="shared" si="93"/>
        <v>1.6052930999636223</v>
      </c>
      <c r="M400" s="2">
        <v>93.95</v>
      </c>
      <c r="O400" s="2">
        <v>0</v>
      </c>
      <c r="P400" s="2">
        <v>110620298</v>
      </c>
      <c r="Q400" s="2">
        <f t="shared" si="89"/>
        <v>1596992624</v>
      </c>
      <c r="R400" s="2">
        <v>3112537.51</v>
      </c>
      <c r="T400" s="2">
        <v>4338.12</v>
      </c>
      <c r="U400" s="2">
        <f t="shared" si="100"/>
        <v>3108199.3899999997</v>
      </c>
      <c r="W400" s="2">
        <f t="shared" si="94"/>
        <v>3108199.3899999997</v>
      </c>
      <c r="X400" s="2">
        <v>0</v>
      </c>
      <c r="Y400" s="2">
        <v>0</v>
      </c>
      <c r="Z400" s="2">
        <v>520921.26</v>
      </c>
      <c r="AA400" s="2">
        <v>13078333.5</v>
      </c>
      <c r="AB400" s="2">
        <v>0</v>
      </c>
      <c r="AC400" s="2">
        <v>0</v>
      </c>
      <c r="AD400" s="2">
        <v>8928958.25</v>
      </c>
      <c r="AE400" s="2">
        <v>0</v>
      </c>
      <c r="AF400" s="2">
        <f t="shared" si="95"/>
        <v>25636412.4</v>
      </c>
      <c r="AG400" s="2">
        <v>11792800</v>
      </c>
      <c r="AH400" s="2">
        <v>765600</v>
      </c>
      <c r="AI400" s="2">
        <v>34170300</v>
      </c>
      <c r="AJ400" s="2">
        <v>17538100</v>
      </c>
      <c r="AK400" s="2">
        <v>0</v>
      </c>
      <c r="AL400" s="2">
        <v>2119600</v>
      </c>
      <c r="AM400" s="2">
        <f t="shared" si="96"/>
        <v>66386400</v>
      </c>
      <c r="AN400" s="2">
        <v>1235000</v>
      </c>
      <c r="AO400" s="2">
        <v>1931331.84</v>
      </c>
      <c r="AP400" s="2">
        <v>208000</v>
      </c>
      <c r="AQ400" s="2">
        <f t="shared" si="97"/>
        <v>3374331.84</v>
      </c>
      <c r="AR400" s="2">
        <v>9000</v>
      </c>
      <c r="AS400" s="2">
        <v>62250</v>
      </c>
      <c r="AT400" s="2">
        <f t="shared" si="98"/>
        <v>12303290.09</v>
      </c>
      <c r="BJ400" s="2">
        <f t="shared" si="88"/>
        <v>0</v>
      </c>
    </row>
    <row r="401" spans="1:62" ht="12.75">
      <c r="A401" s="28" t="s">
        <v>418</v>
      </c>
      <c r="B401" s="28" t="s">
        <v>1094</v>
      </c>
      <c r="C401" s="28" t="s">
        <v>599</v>
      </c>
      <c r="D401" s="2">
        <v>1031540550</v>
      </c>
      <c r="E401" s="2">
        <v>1179695592</v>
      </c>
      <c r="F401" s="2">
        <f t="shared" si="92"/>
        <v>2211236142</v>
      </c>
      <c r="G401" s="2">
        <v>0</v>
      </c>
      <c r="H401" s="2">
        <f t="shared" si="91"/>
        <v>2211236142</v>
      </c>
      <c r="I401" s="2">
        <v>14288651</v>
      </c>
      <c r="J401" s="2">
        <f t="shared" si="99"/>
        <v>2225524793</v>
      </c>
      <c r="K401" s="1">
        <v>2.528</v>
      </c>
      <c r="L401" s="1">
        <f t="shared" si="93"/>
        <v>1.7992464647888524</v>
      </c>
      <c r="M401" s="2">
        <v>71.72</v>
      </c>
      <c r="O401" s="2">
        <v>0</v>
      </c>
      <c r="P401" s="2">
        <v>900443795</v>
      </c>
      <c r="Q401" s="2">
        <f t="shared" si="89"/>
        <v>3125968588</v>
      </c>
      <c r="R401" s="2">
        <v>6092510.59</v>
      </c>
      <c r="T401" s="2">
        <v>55875.1</v>
      </c>
      <c r="U401" s="2">
        <f t="shared" si="100"/>
        <v>6036635.49</v>
      </c>
      <c r="W401" s="2">
        <f t="shared" si="94"/>
        <v>6036635.49</v>
      </c>
      <c r="X401" s="2">
        <v>0</v>
      </c>
      <c r="Y401" s="2">
        <v>0</v>
      </c>
      <c r="Z401" s="2">
        <v>1008586.38</v>
      </c>
      <c r="AA401" s="2">
        <v>0</v>
      </c>
      <c r="AB401" s="2">
        <v>26575792.44</v>
      </c>
      <c r="AC401" s="2">
        <v>0</v>
      </c>
      <c r="AD401" s="2">
        <v>22622865</v>
      </c>
      <c r="AE401" s="2">
        <v>0</v>
      </c>
      <c r="AF401" s="2">
        <f t="shared" si="95"/>
        <v>56243879.31</v>
      </c>
      <c r="AG401" s="2">
        <v>40141900</v>
      </c>
      <c r="AH401" s="2">
        <v>8447500</v>
      </c>
      <c r="AI401" s="2">
        <v>170937300</v>
      </c>
      <c r="AJ401" s="2">
        <v>173953800</v>
      </c>
      <c r="AK401" s="2">
        <v>4176800</v>
      </c>
      <c r="AL401" s="2">
        <v>15336900</v>
      </c>
      <c r="AM401" s="2">
        <f t="shared" si="96"/>
        <v>412994200</v>
      </c>
      <c r="AN401" s="2">
        <v>381000</v>
      </c>
      <c r="AO401" s="2">
        <v>12151555.61</v>
      </c>
      <c r="AP401" s="2">
        <v>1100000</v>
      </c>
      <c r="AQ401" s="2">
        <f t="shared" si="97"/>
        <v>13632555.61</v>
      </c>
      <c r="AR401" s="2">
        <v>11750</v>
      </c>
      <c r="AS401" s="2">
        <v>53250</v>
      </c>
      <c r="AT401" s="2">
        <f t="shared" si="98"/>
        <v>36255420.61</v>
      </c>
      <c r="BJ401" s="2">
        <f t="shared" si="88"/>
        <v>0</v>
      </c>
    </row>
    <row r="402" spans="1:62" ht="12.75">
      <c r="A402" s="28" t="s">
        <v>419</v>
      </c>
      <c r="B402" s="28" t="s">
        <v>1095</v>
      </c>
      <c r="C402" s="28" t="s">
        <v>599</v>
      </c>
      <c r="D402" s="2">
        <v>671384100</v>
      </c>
      <c r="E402" s="2">
        <v>611350300</v>
      </c>
      <c r="F402" s="2">
        <f t="shared" si="92"/>
        <v>1282734400</v>
      </c>
      <c r="G402" s="2">
        <v>0</v>
      </c>
      <c r="H402" s="2">
        <f t="shared" si="91"/>
        <v>1282734400</v>
      </c>
      <c r="I402" s="2">
        <v>1438207</v>
      </c>
      <c r="J402" s="2">
        <f t="shared" si="99"/>
        <v>1284172607</v>
      </c>
      <c r="K402" s="1">
        <v>2.109</v>
      </c>
      <c r="L402" s="1">
        <f t="shared" si="93"/>
        <v>1.8200030088814514</v>
      </c>
      <c r="M402" s="2">
        <v>86.42</v>
      </c>
      <c r="O402" s="2">
        <v>0</v>
      </c>
      <c r="P402" s="2">
        <v>203509800</v>
      </c>
      <c r="Q402" s="2">
        <f t="shared" si="89"/>
        <v>1487682407</v>
      </c>
      <c r="R402" s="2">
        <v>2899491.97</v>
      </c>
      <c r="T402" s="2">
        <v>15852.02</v>
      </c>
      <c r="U402" s="2">
        <f t="shared" si="100"/>
        <v>2883639.95</v>
      </c>
      <c r="W402" s="2">
        <f t="shared" si="94"/>
        <v>2883639.95</v>
      </c>
      <c r="X402" s="2">
        <v>0</v>
      </c>
      <c r="Y402" s="2">
        <v>0</v>
      </c>
      <c r="Z402" s="2">
        <v>482588.88</v>
      </c>
      <c r="AA402" s="2">
        <v>18979045</v>
      </c>
      <c r="AB402" s="2">
        <v>0</v>
      </c>
      <c r="AC402" s="2">
        <v>0</v>
      </c>
      <c r="AD402" s="2">
        <v>4730590.74</v>
      </c>
      <c r="AE402" s="2">
        <v>0</v>
      </c>
      <c r="AF402" s="2">
        <f t="shared" si="95"/>
        <v>27075864.57</v>
      </c>
      <c r="AG402" s="2">
        <v>30825900</v>
      </c>
      <c r="AH402" s="2">
        <v>4991600</v>
      </c>
      <c r="AI402" s="2">
        <v>129919600</v>
      </c>
      <c r="AJ402" s="2">
        <v>21495300</v>
      </c>
      <c r="AK402" s="2">
        <v>0</v>
      </c>
      <c r="AL402" s="2">
        <v>1034600</v>
      </c>
      <c r="AM402" s="2">
        <f t="shared" si="96"/>
        <v>188267000</v>
      </c>
      <c r="AN402" s="2">
        <v>1237500</v>
      </c>
      <c r="AO402" s="2">
        <v>1307266.53</v>
      </c>
      <c r="AP402" s="2">
        <v>243429.44</v>
      </c>
      <c r="AQ402" s="2">
        <f t="shared" si="97"/>
        <v>2788195.97</v>
      </c>
      <c r="AR402" s="2">
        <v>750</v>
      </c>
      <c r="AS402" s="2">
        <v>21500</v>
      </c>
      <c r="AT402" s="2">
        <f t="shared" si="98"/>
        <v>7518786.710000001</v>
      </c>
      <c r="BJ402" s="2">
        <f t="shared" si="88"/>
        <v>0</v>
      </c>
    </row>
    <row r="403" spans="1:62" ht="12.75">
      <c r="A403" s="28" t="s">
        <v>420</v>
      </c>
      <c r="B403" s="28" t="s">
        <v>1096</v>
      </c>
      <c r="C403" s="28" t="s">
        <v>599</v>
      </c>
      <c r="D403" s="2">
        <v>312897800</v>
      </c>
      <c r="E403" s="2">
        <v>381108200</v>
      </c>
      <c r="F403" s="2">
        <f t="shared" si="92"/>
        <v>694006000</v>
      </c>
      <c r="G403" s="2">
        <v>0</v>
      </c>
      <c r="H403" s="2">
        <f t="shared" si="91"/>
        <v>694006000</v>
      </c>
      <c r="I403" s="2">
        <v>748832</v>
      </c>
      <c r="J403" s="2">
        <f t="shared" si="99"/>
        <v>694754832</v>
      </c>
      <c r="K403" s="1">
        <v>2.196</v>
      </c>
      <c r="L403" s="1">
        <f t="shared" si="93"/>
        <v>1.7711946192041594</v>
      </c>
      <c r="M403" s="2">
        <v>80.77</v>
      </c>
      <c r="O403" s="2">
        <v>0</v>
      </c>
      <c r="P403" s="2">
        <v>166285679</v>
      </c>
      <c r="Q403" s="2">
        <f t="shared" si="89"/>
        <v>861040511</v>
      </c>
      <c r="R403" s="2">
        <v>1678167.35</v>
      </c>
      <c r="T403" s="2">
        <v>1306.02</v>
      </c>
      <c r="U403" s="2">
        <f t="shared" si="100"/>
        <v>1676861.33</v>
      </c>
      <c r="W403" s="2">
        <f t="shared" si="94"/>
        <v>1676861.33</v>
      </c>
      <c r="X403" s="2">
        <v>0</v>
      </c>
      <c r="Y403" s="2">
        <v>0</v>
      </c>
      <c r="Z403" s="2">
        <v>281129.07</v>
      </c>
      <c r="AA403" s="2">
        <v>8888690</v>
      </c>
      <c r="AB403" s="2">
        <v>0</v>
      </c>
      <c r="AC403" s="2">
        <v>0</v>
      </c>
      <c r="AD403" s="2">
        <v>4404022.8</v>
      </c>
      <c r="AE403" s="2">
        <v>0</v>
      </c>
      <c r="AF403" s="2">
        <f t="shared" si="95"/>
        <v>15250703.2</v>
      </c>
      <c r="AG403" s="2">
        <v>5002400</v>
      </c>
      <c r="AH403" s="2">
        <v>0</v>
      </c>
      <c r="AI403" s="2">
        <v>8436700</v>
      </c>
      <c r="AJ403" s="2">
        <v>5621300</v>
      </c>
      <c r="AK403" s="2">
        <v>36500</v>
      </c>
      <c r="AL403" s="2">
        <v>7110300</v>
      </c>
      <c r="AM403" s="2">
        <f t="shared" si="96"/>
        <v>26207200</v>
      </c>
      <c r="AN403" s="2">
        <v>180000</v>
      </c>
      <c r="AO403" s="2">
        <v>3540139.01</v>
      </c>
      <c r="AP403" s="2">
        <v>164918.85</v>
      </c>
      <c r="AQ403" s="2">
        <f t="shared" si="97"/>
        <v>3885057.86</v>
      </c>
      <c r="AR403" s="2">
        <v>10750</v>
      </c>
      <c r="AS403" s="2">
        <v>61000</v>
      </c>
      <c r="AT403" s="2">
        <f t="shared" si="98"/>
        <v>8289080.66</v>
      </c>
      <c r="BJ403" s="2">
        <f t="shared" si="88"/>
        <v>0</v>
      </c>
    </row>
    <row r="404" spans="1:62" ht="12.75">
      <c r="A404" s="28" t="s">
        <v>421</v>
      </c>
      <c r="B404" s="28" t="s">
        <v>1097</v>
      </c>
      <c r="C404" s="28" t="s">
        <v>599</v>
      </c>
      <c r="D404" s="2">
        <v>1690348850</v>
      </c>
      <c r="E404" s="2">
        <v>1961860600</v>
      </c>
      <c r="F404" s="2">
        <f t="shared" si="92"/>
        <v>3652209450</v>
      </c>
      <c r="G404" s="2">
        <v>0</v>
      </c>
      <c r="H404" s="2">
        <f t="shared" si="91"/>
        <v>3652209450</v>
      </c>
      <c r="I404" s="2">
        <v>5666847</v>
      </c>
      <c r="J404" s="2">
        <f t="shared" si="99"/>
        <v>3657876297</v>
      </c>
      <c r="K404" s="1">
        <v>2.376</v>
      </c>
      <c r="L404" s="1">
        <f t="shared" si="93"/>
        <v>2.2481855183709287</v>
      </c>
      <c r="M404" s="2">
        <v>94.75</v>
      </c>
      <c r="O404" s="2">
        <v>0</v>
      </c>
      <c r="P404" s="2">
        <v>206538965</v>
      </c>
      <c r="Q404" s="2">
        <f t="shared" si="89"/>
        <v>3864415262</v>
      </c>
      <c r="R404" s="2">
        <v>7531742.64</v>
      </c>
      <c r="T404" s="2">
        <v>33329.39</v>
      </c>
      <c r="U404" s="2">
        <f t="shared" si="100"/>
        <v>7498413.25</v>
      </c>
      <c r="W404" s="2">
        <f t="shared" si="94"/>
        <v>7498413.25</v>
      </c>
      <c r="X404" s="2">
        <v>0</v>
      </c>
      <c r="Y404" s="2">
        <v>0</v>
      </c>
      <c r="Z404" s="2">
        <v>1254825.54</v>
      </c>
      <c r="AA404" s="2">
        <v>59532177.5</v>
      </c>
      <c r="AB404" s="2">
        <v>0</v>
      </c>
      <c r="AC404" s="2">
        <v>0</v>
      </c>
      <c r="AD404" s="2">
        <v>18006957</v>
      </c>
      <c r="AE404" s="2">
        <v>586851</v>
      </c>
      <c r="AF404" s="2">
        <f t="shared" si="95"/>
        <v>86879224.28999999</v>
      </c>
      <c r="AG404" s="2">
        <v>75345000</v>
      </c>
      <c r="AH404" s="2">
        <v>0</v>
      </c>
      <c r="AI404" s="2">
        <v>84712700</v>
      </c>
      <c r="AJ404" s="2">
        <v>25217400</v>
      </c>
      <c r="AK404" s="2">
        <v>2522000</v>
      </c>
      <c r="AL404" s="2">
        <v>26931200</v>
      </c>
      <c r="AM404" s="2">
        <f t="shared" si="96"/>
        <v>214728300</v>
      </c>
      <c r="AN404" s="2">
        <v>2991310</v>
      </c>
      <c r="AO404" s="2">
        <v>5249445</v>
      </c>
      <c r="AP404" s="2">
        <v>966000</v>
      </c>
      <c r="AQ404" s="2">
        <f t="shared" si="97"/>
        <v>9206755</v>
      </c>
      <c r="AR404" s="2">
        <v>22000</v>
      </c>
      <c r="AS404" s="2">
        <v>111000</v>
      </c>
      <c r="AT404" s="2">
        <f t="shared" si="98"/>
        <v>27213712</v>
      </c>
      <c r="BJ404" s="2">
        <f t="shared" si="88"/>
        <v>0</v>
      </c>
    </row>
    <row r="405" spans="1:62" ht="12.75">
      <c r="A405" s="28" t="s">
        <v>422</v>
      </c>
      <c r="B405" s="28" t="s">
        <v>1098</v>
      </c>
      <c r="C405" s="28" t="s">
        <v>599</v>
      </c>
      <c r="D405" s="2">
        <v>178346100</v>
      </c>
      <c r="E405" s="2">
        <v>159870100</v>
      </c>
      <c r="F405" s="2">
        <f t="shared" si="92"/>
        <v>338216200</v>
      </c>
      <c r="G405" s="2">
        <v>462500</v>
      </c>
      <c r="H405" s="2">
        <f t="shared" si="91"/>
        <v>337753700</v>
      </c>
      <c r="I405" s="2">
        <v>3159554</v>
      </c>
      <c r="J405" s="2">
        <f t="shared" si="99"/>
        <v>340913254</v>
      </c>
      <c r="K405" s="1">
        <v>2.108</v>
      </c>
      <c r="L405" s="1">
        <f t="shared" si="93"/>
        <v>2.0947496140496256</v>
      </c>
      <c r="M405" s="2">
        <v>100.11</v>
      </c>
      <c r="O405" s="2">
        <v>0</v>
      </c>
      <c r="P405" s="2">
        <v>2034982</v>
      </c>
      <c r="Q405" s="2">
        <f t="shared" si="89"/>
        <v>342948236</v>
      </c>
      <c r="R405" s="2">
        <v>668405.87</v>
      </c>
      <c r="T405" s="2">
        <v>-10611.92</v>
      </c>
      <c r="U405" s="2">
        <f t="shared" si="100"/>
        <v>679017.79</v>
      </c>
      <c r="W405" s="2">
        <f t="shared" si="94"/>
        <v>679017.79</v>
      </c>
      <c r="X405" s="2">
        <v>0</v>
      </c>
      <c r="Y405" s="2">
        <v>0</v>
      </c>
      <c r="Z405" s="2">
        <v>109406.32</v>
      </c>
      <c r="AA405" s="2">
        <v>2615430</v>
      </c>
      <c r="AB405" s="2">
        <v>1545022.9</v>
      </c>
      <c r="AC405" s="2">
        <v>0</v>
      </c>
      <c r="AD405" s="2">
        <v>2235029.84</v>
      </c>
      <c r="AE405" s="2">
        <v>0</v>
      </c>
      <c r="AF405" s="2">
        <f t="shared" si="95"/>
        <v>7183906.85</v>
      </c>
      <c r="AG405" s="2">
        <v>3583500</v>
      </c>
      <c r="AH405" s="2">
        <v>0</v>
      </c>
      <c r="AI405" s="2">
        <v>12091500</v>
      </c>
      <c r="AJ405" s="2">
        <v>2682800</v>
      </c>
      <c r="AK405" s="2">
        <v>0</v>
      </c>
      <c r="AL405" s="2">
        <v>2608600</v>
      </c>
      <c r="AM405" s="2">
        <f t="shared" si="96"/>
        <v>20966400</v>
      </c>
      <c r="AN405" s="2">
        <v>425000</v>
      </c>
      <c r="AO405" s="2">
        <v>836255.2</v>
      </c>
      <c r="AP405" s="2">
        <v>130000</v>
      </c>
      <c r="AQ405" s="2">
        <f t="shared" si="97"/>
        <v>1391255.2</v>
      </c>
      <c r="AR405" s="2">
        <v>11750</v>
      </c>
      <c r="AS405" s="2">
        <v>28000</v>
      </c>
      <c r="AT405" s="2">
        <f t="shared" si="98"/>
        <v>3626285.04</v>
      </c>
      <c r="BC405" s="2">
        <v>25000</v>
      </c>
      <c r="BD405" s="2">
        <v>241200</v>
      </c>
      <c r="BI405" s="2">
        <v>196300</v>
      </c>
      <c r="BJ405" s="2">
        <f t="shared" si="88"/>
        <v>462500</v>
      </c>
    </row>
    <row r="406" spans="1:62" ht="12.75">
      <c r="A406" s="28" t="s">
        <v>423</v>
      </c>
      <c r="B406" s="28" t="s">
        <v>1099</v>
      </c>
      <c r="C406" s="28" t="s">
        <v>599</v>
      </c>
      <c r="D406" s="2">
        <v>3408486200</v>
      </c>
      <c r="E406" s="2">
        <v>4080271000</v>
      </c>
      <c r="F406" s="2">
        <f t="shared" si="92"/>
        <v>7488757200</v>
      </c>
      <c r="G406" s="2">
        <v>1481400</v>
      </c>
      <c r="H406" s="2">
        <f t="shared" si="91"/>
        <v>7487275800</v>
      </c>
      <c r="I406" s="2">
        <v>10866942</v>
      </c>
      <c r="J406" s="2">
        <f t="shared" si="99"/>
        <v>7498142742</v>
      </c>
      <c r="K406" s="1">
        <v>2.335</v>
      </c>
      <c r="L406" s="1">
        <f t="shared" si="93"/>
        <v>1.776854992352265</v>
      </c>
      <c r="M406" s="2">
        <v>76.31</v>
      </c>
      <c r="O406" s="2">
        <v>0</v>
      </c>
      <c r="P406" s="2">
        <v>2352359244</v>
      </c>
      <c r="Q406" s="2">
        <f t="shared" si="89"/>
        <v>9850501986</v>
      </c>
      <c r="R406" s="2">
        <v>19198621.48</v>
      </c>
      <c r="T406" s="2">
        <v>23508.58</v>
      </c>
      <c r="U406" s="2">
        <f t="shared" si="100"/>
        <v>19175112.900000002</v>
      </c>
      <c r="W406" s="2">
        <f t="shared" si="94"/>
        <v>19175112.900000002</v>
      </c>
      <c r="X406" s="2">
        <v>0</v>
      </c>
      <c r="Y406" s="2">
        <v>0</v>
      </c>
      <c r="Z406" s="2">
        <v>3213740.41</v>
      </c>
      <c r="AA406" s="2">
        <v>112326004</v>
      </c>
      <c r="AB406" s="2">
        <v>0</v>
      </c>
      <c r="AC406" s="2">
        <v>0</v>
      </c>
      <c r="AD406" s="2">
        <v>38814650.45</v>
      </c>
      <c r="AE406" s="2">
        <v>1499628.55</v>
      </c>
      <c r="AF406" s="2">
        <f t="shared" si="95"/>
        <v>175029136.31</v>
      </c>
      <c r="AG406" s="2">
        <v>91853600</v>
      </c>
      <c r="AH406" s="2">
        <v>0</v>
      </c>
      <c r="AI406" s="2">
        <v>394794800</v>
      </c>
      <c r="AJ406" s="2">
        <v>52847100</v>
      </c>
      <c r="AK406" s="2">
        <v>751300</v>
      </c>
      <c r="AL406" s="2">
        <v>41689400</v>
      </c>
      <c r="AM406" s="2">
        <f t="shared" si="96"/>
        <v>581936200</v>
      </c>
      <c r="AN406" s="2">
        <v>3300000</v>
      </c>
      <c r="AO406" s="2">
        <v>15930797.76</v>
      </c>
      <c r="AP406" s="2">
        <v>1200000</v>
      </c>
      <c r="AQ406" s="2">
        <f t="shared" si="97"/>
        <v>20430797.759999998</v>
      </c>
      <c r="AR406" s="2">
        <v>90250</v>
      </c>
      <c r="AS406" s="2">
        <v>345750</v>
      </c>
      <c r="AT406" s="2">
        <f t="shared" si="98"/>
        <v>59245448.21</v>
      </c>
      <c r="AU406" s="2">
        <v>198400</v>
      </c>
      <c r="AV406" s="2">
        <v>1131700</v>
      </c>
      <c r="AX406" s="2">
        <v>151300</v>
      </c>
      <c r="BJ406" s="2">
        <f t="shared" si="88"/>
        <v>1481400</v>
      </c>
    </row>
    <row r="407" spans="1:62" ht="12.75">
      <c r="A407" s="28" t="s">
        <v>424</v>
      </c>
      <c r="B407" s="28" t="s">
        <v>1100</v>
      </c>
      <c r="C407" s="28" t="s">
        <v>599</v>
      </c>
      <c r="D407" s="2">
        <v>625491700</v>
      </c>
      <c r="E407" s="2">
        <v>657933800</v>
      </c>
      <c r="F407" s="2">
        <f t="shared" si="92"/>
        <v>1283425500</v>
      </c>
      <c r="G407" s="2">
        <v>0</v>
      </c>
      <c r="H407" s="2">
        <f t="shared" si="91"/>
        <v>1283425500</v>
      </c>
      <c r="I407" s="2">
        <v>4268514</v>
      </c>
      <c r="J407" s="2">
        <f t="shared" si="99"/>
        <v>1287694014</v>
      </c>
      <c r="K407" s="1">
        <v>2.662</v>
      </c>
      <c r="L407" s="1">
        <f t="shared" si="93"/>
        <v>1.8089529715346866</v>
      </c>
      <c r="M407" s="2">
        <v>68.12</v>
      </c>
      <c r="O407" s="2">
        <v>0</v>
      </c>
      <c r="P407" s="2">
        <v>606775206</v>
      </c>
      <c r="Q407" s="2">
        <f t="shared" si="89"/>
        <v>1894469220</v>
      </c>
      <c r="R407" s="2">
        <v>3692319.18</v>
      </c>
      <c r="T407" s="2">
        <v>2605.68</v>
      </c>
      <c r="U407" s="2">
        <f t="shared" si="100"/>
        <v>3689713.5</v>
      </c>
      <c r="W407" s="2">
        <f t="shared" si="94"/>
        <v>3689713.5</v>
      </c>
      <c r="X407" s="2">
        <v>0</v>
      </c>
      <c r="Y407" s="2">
        <v>0</v>
      </c>
      <c r="Z407" s="2">
        <v>618604.68</v>
      </c>
      <c r="AA407" s="2">
        <v>14341146</v>
      </c>
      <c r="AB407" s="2">
        <v>6332228.93</v>
      </c>
      <c r="AC407" s="2">
        <v>0</v>
      </c>
      <c r="AD407" s="2">
        <v>9031038</v>
      </c>
      <c r="AE407" s="2">
        <v>257326.14</v>
      </c>
      <c r="AF407" s="2">
        <f t="shared" si="95"/>
        <v>34270057.25</v>
      </c>
      <c r="AG407" s="2">
        <v>8120200</v>
      </c>
      <c r="AH407" s="2">
        <v>0</v>
      </c>
      <c r="AI407" s="2">
        <v>93001400</v>
      </c>
      <c r="AJ407" s="2">
        <v>9171600</v>
      </c>
      <c r="AK407" s="2">
        <v>893300</v>
      </c>
      <c r="AL407" s="2">
        <v>12872900</v>
      </c>
      <c r="AM407" s="2">
        <f t="shared" si="96"/>
        <v>124059400</v>
      </c>
      <c r="AN407" s="2">
        <v>800000</v>
      </c>
      <c r="AO407" s="2">
        <v>4393388</v>
      </c>
      <c r="AP407" s="2">
        <v>360000</v>
      </c>
      <c r="AQ407" s="2">
        <f t="shared" si="97"/>
        <v>5553388</v>
      </c>
      <c r="AR407" s="2">
        <v>15500</v>
      </c>
      <c r="AS407" s="2">
        <v>81500</v>
      </c>
      <c r="AT407" s="2">
        <f t="shared" si="98"/>
        <v>14584426</v>
      </c>
      <c r="BJ407" s="2">
        <f t="shared" si="88"/>
        <v>0</v>
      </c>
    </row>
    <row r="408" spans="1:62" ht="12.75">
      <c r="A408" s="28" t="s">
        <v>425</v>
      </c>
      <c r="B408" s="28" t="s">
        <v>1101</v>
      </c>
      <c r="C408" s="28" t="s">
        <v>599</v>
      </c>
      <c r="D408" s="2">
        <v>1604267600</v>
      </c>
      <c r="E408" s="2">
        <v>1284348700</v>
      </c>
      <c r="F408" s="2">
        <f t="shared" si="92"/>
        <v>2888616300</v>
      </c>
      <c r="G408" s="2">
        <v>0</v>
      </c>
      <c r="H408" s="2">
        <f t="shared" si="91"/>
        <v>2888616300</v>
      </c>
      <c r="I408" s="2">
        <v>2289198</v>
      </c>
      <c r="J408" s="2">
        <f t="shared" si="99"/>
        <v>2890905498</v>
      </c>
      <c r="K408" s="1">
        <v>1.665</v>
      </c>
      <c r="L408" s="1">
        <f t="shared" si="93"/>
        <v>1.6791853671176125</v>
      </c>
      <c r="M408" s="2">
        <v>101.15</v>
      </c>
      <c r="O408" s="2">
        <v>25051479</v>
      </c>
      <c r="P408" s="2">
        <v>0</v>
      </c>
      <c r="Q408" s="2">
        <f t="shared" si="89"/>
        <v>2865854019</v>
      </c>
      <c r="R408" s="2">
        <v>5585547.48</v>
      </c>
      <c r="T408" s="2">
        <v>11129.49</v>
      </c>
      <c r="U408" s="2">
        <f t="shared" si="100"/>
        <v>5574417.99</v>
      </c>
      <c r="W408" s="2">
        <f t="shared" si="94"/>
        <v>5574417.99</v>
      </c>
      <c r="X408" s="2">
        <v>0</v>
      </c>
      <c r="Y408" s="2">
        <v>0</v>
      </c>
      <c r="Z408" s="2">
        <v>934030.34</v>
      </c>
      <c r="AA408" s="2">
        <v>30425459</v>
      </c>
      <c r="AB408" s="2">
        <v>0</v>
      </c>
      <c r="AC408" s="2">
        <v>0</v>
      </c>
      <c r="AD408" s="2">
        <v>10900094</v>
      </c>
      <c r="AE408" s="2">
        <v>289000</v>
      </c>
      <c r="AF408" s="2">
        <f t="shared" si="95"/>
        <v>48123001.33</v>
      </c>
      <c r="AG408" s="2">
        <v>49443600</v>
      </c>
      <c r="AH408" s="2">
        <v>4516300</v>
      </c>
      <c r="AI408" s="2">
        <v>57928300</v>
      </c>
      <c r="AJ408" s="2">
        <v>104362300</v>
      </c>
      <c r="AK408" s="2">
        <v>0</v>
      </c>
      <c r="AL408" s="2">
        <v>16037700</v>
      </c>
      <c r="AM408" s="2">
        <f t="shared" si="96"/>
        <v>232288200</v>
      </c>
      <c r="AN408" s="2">
        <v>1450000</v>
      </c>
      <c r="AO408" s="2">
        <v>3691705</v>
      </c>
      <c r="AP408" s="2">
        <v>410000</v>
      </c>
      <c r="AQ408" s="2">
        <f t="shared" si="97"/>
        <v>5551705</v>
      </c>
      <c r="AR408" s="2">
        <v>37250</v>
      </c>
      <c r="AS408" s="2">
        <v>154250</v>
      </c>
      <c r="AT408" s="2">
        <f t="shared" si="98"/>
        <v>16451799</v>
      </c>
      <c r="BJ408" s="2">
        <f t="shared" si="88"/>
        <v>0</v>
      </c>
    </row>
    <row r="409" spans="1:62" ht="12.75">
      <c r="A409" s="28" t="s">
        <v>426</v>
      </c>
      <c r="B409" s="28" t="s">
        <v>1102</v>
      </c>
      <c r="C409" s="28" t="s">
        <v>599</v>
      </c>
      <c r="D409" s="2">
        <v>1123484000</v>
      </c>
      <c r="E409" s="2">
        <v>1790657400</v>
      </c>
      <c r="F409" s="2">
        <f t="shared" si="92"/>
        <v>2914141400</v>
      </c>
      <c r="G409" s="2">
        <v>0</v>
      </c>
      <c r="H409" s="2">
        <f t="shared" si="91"/>
        <v>2914141400</v>
      </c>
      <c r="I409" s="2">
        <v>4285157</v>
      </c>
      <c r="J409" s="2">
        <f t="shared" si="99"/>
        <v>2918426557</v>
      </c>
      <c r="K409" s="1">
        <v>3.109</v>
      </c>
      <c r="L409" s="1">
        <f t="shared" si="93"/>
        <v>1.833357769505567</v>
      </c>
      <c r="M409" s="2">
        <v>59.07</v>
      </c>
      <c r="O409" s="2">
        <v>0</v>
      </c>
      <c r="P409" s="2">
        <v>2030357245</v>
      </c>
      <c r="Q409" s="2">
        <f t="shared" si="89"/>
        <v>4948783802</v>
      </c>
      <c r="R409" s="2">
        <v>9645176.17</v>
      </c>
      <c r="T409" s="2">
        <v>72433.06</v>
      </c>
      <c r="U409" s="2">
        <f t="shared" si="100"/>
        <v>9572743.11</v>
      </c>
      <c r="W409" s="2">
        <f t="shared" si="94"/>
        <v>9572743.11</v>
      </c>
      <c r="X409" s="2">
        <v>0</v>
      </c>
      <c r="Y409" s="2">
        <v>0</v>
      </c>
      <c r="Z409" s="2">
        <v>1600158.72</v>
      </c>
      <c r="AA409" s="2">
        <v>61928713.5</v>
      </c>
      <c r="AB409" s="2">
        <v>0</v>
      </c>
      <c r="AC409" s="2">
        <v>0</v>
      </c>
      <c r="AD409" s="2">
        <v>16897690</v>
      </c>
      <c r="AE409" s="2">
        <v>729607</v>
      </c>
      <c r="AF409" s="2">
        <f t="shared" si="95"/>
        <v>90728912.33</v>
      </c>
      <c r="AG409" s="2">
        <v>40391900</v>
      </c>
      <c r="AH409" s="2">
        <v>0</v>
      </c>
      <c r="AI409" s="2">
        <v>121363500</v>
      </c>
      <c r="AJ409" s="2">
        <v>22683800</v>
      </c>
      <c r="AK409" s="2">
        <v>1166200</v>
      </c>
      <c r="AL409" s="2">
        <v>11527500</v>
      </c>
      <c r="AM409" s="2">
        <f t="shared" si="96"/>
        <v>197132900</v>
      </c>
      <c r="AN409" s="2">
        <v>4064000</v>
      </c>
      <c r="AO409" s="2">
        <v>12665780</v>
      </c>
      <c r="AP409" s="2">
        <v>950000</v>
      </c>
      <c r="AQ409" s="2">
        <f t="shared" si="97"/>
        <v>17679780</v>
      </c>
      <c r="AR409" s="2">
        <v>11250</v>
      </c>
      <c r="AS409" s="2">
        <v>136750</v>
      </c>
      <c r="AT409" s="2">
        <f t="shared" si="98"/>
        <v>34577470</v>
      </c>
      <c r="BJ409" s="2">
        <f t="shared" si="88"/>
        <v>0</v>
      </c>
    </row>
    <row r="410" spans="1:62" ht="12.75">
      <c r="A410" s="28" t="s">
        <v>427</v>
      </c>
      <c r="B410" s="28" t="s">
        <v>1103</v>
      </c>
      <c r="C410" s="28" t="s">
        <v>599</v>
      </c>
      <c r="D410" s="2">
        <v>463578900</v>
      </c>
      <c r="E410" s="2">
        <v>384104400</v>
      </c>
      <c r="F410" s="2">
        <f t="shared" si="92"/>
        <v>847683300</v>
      </c>
      <c r="G410" s="2">
        <v>0</v>
      </c>
      <c r="H410" s="2">
        <f t="shared" si="91"/>
        <v>847683300</v>
      </c>
      <c r="I410" s="2">
        <v>7152016</v>
      </c>
      <c r="J410" s="2">
        <f t="shared" si="99"/>
        <v>854835316</v>
      </c>
      <c r="K410" s="1">
        <v>1.442</v>
      </c>
      <c r="L410" s="1">
        <f t="shared" si="93"/>
        <v>1.3689896917878368</v>
      </c>
      <c r="M410" s="2">
        <v>95.52</v>
      </c>
      <c r="O410" s="2">
        <v>0</v>
      </c>
      <c r="P410" s="2">
        <v>45492098</v>
      </c>
      <c r="Q410" s="2">
        <f t="shared" si="89"/>
        <v>900327414</v>
      </c>
      <c r="R410" s="2">
        <v>1754737.5</v>
      </c>
      <c r="T410" s="2">
        <v>11433.22</v>
      </c>
      <c r="U410" s="2">
        <f t="shared" si="100"/>
        <v>1743304.28</v>
      </c>
      <c r="W410" s="2">
        <f t="shared" si="94"/>
        <v>1743304.28</v>
      </c>
      <c r="X410" s="2">
        <v>0</v>
      </c>
      <c r="Y410" s="2">
        <v>0</v>
      </c>
      <c r="Z410" s="2">
        <v>291617.02</v>
      </c>
      <c r="AA410" s="2">
        <v>6111121</v>
      </c>
      <c r="AB410" s="2">
        <v>0</v>
      </c>
      <c r="AC410" s="2">
        <v>0</v>
      </c>
      <c r="AD410" s="2">
        <v>4093863.66</v>
      </c>
      <c r="AE410" s="2">
        <v>85483.53</v>
      </c>
      <c r="AF410" s="2">
        <f t="shared" si="95"/>
        <v>12325389.49</v>
      </c>
      <c r="AG410" s="2">
        <v>2816800</v>
      </c>
      <c r="AH410" s="2">
        <v>1311000</v>
      </c>
      <c r="AI410" s="2">
        <v>13083400</v>
      </c>
      <c r="AJ410" s="2">
        <v>1719800</v>
      </c>
      <c r="AK410" s="2">
        <v>0</v>
      </c>
      <c r="AL410" s="2">
        <v>7982500</v>
      </c>
      <c r="AM410" s="2">
        <f t="shared" si="96"/>
        <v>26913500</v>
      </c>
      <c r="AN410" s="2">
        <v>1500000</v>
      </c>
      <c r="AO410" s="2">
        <v>1725238.13</v>
      </c>
      <c r="AP410" s="2">
        <v>71500</v>
      </c>
      <c r="AQ410" s="2">
        <f t="shared" si="97"/>
        <v>3296738.13</v>
      </c>
      <c r="AR410" s="2">
        <v>14750</v>
      </c>
      <c r="AS410" s="2">
        <v>47500</v>
      </c>
      <c r="AT410" s="2">
        <f t="shared" si="98"/>
        <v>7390601.79</v>
      </c>
      <c r="BJ410" s="2">
        <f t="shared" si="88"/>
        <v>0</v>
      </c>
    </row>
    <row r="411" spans="1:62" ht="12.75">
      <c r="A411" s="28" t="s">
        <v>428</v>
      </c>
      <c r="B411" s="28" t="s">
        <v>1104</v>
      </c>
      <c r="C411" s="28" t="s">
        <v>599</v>
      </c>
      <c r="D411" s="2">
        <v>416669400</v>
      </c>
      <c r="E411" s="2">
        <v>357047200</v>
      </c>
      <c r="F411" s="2">
        <f t="shared" si="92"/>
        <v>773716600</v>
      </c>
      <c r="G411" s="2">
        <v>0</v>
      </c>
      <c r="H411" s="2">
        <f t="shared" si="91"/>
        <v>773716600</v>
      </c>
      <c r="I411" s="2">
        <v>1314991</v>
      </c>
      <c r="J411" s="2">
        <f t="shared" si="99"/>
        <v>775031591</v>
      </c>
      <c r="K411" s="1">
        <v>2.305</v>
      </c>
      <c r="L411" s="1">
        <f t="shared" si="93"/>
        <v>1.9127645226585352</v>
      </c>
      <c r="M411" s="2">
        <v>83.87</v>
      </c>
      <c r="O411" s="2">
        <v>0</v>
      </c>
      <c r="P411" s="2">
        <v>158723201</v>
      </c>
      <c r="Q411" s="2">
        <f t="shared" si="89"/>
        <v>933754792</v>
      </c>
      <c r="R411" s="2">
        <v>1819887.44</v>
      </c>
      <c r="T411" s="2">
        <v>603.95</v>
      </c>
      <c r="U411" s="2">
        <f t="shared" si="100"/>
        <v>1819283.49</v>
      </c>
      <c r="W411" s="2">
        <f t="shared" si="94"/>
        <v>1819283.49</v>
      </c>
      <c r="X411" s="2">
        <v>0</v>
      </c>
      <c r="Y411" s="2">
        <v>0</v>
      </c>
      <c r="Z411" s="2">
        <v>305058.09</v>
      </c>
      <c r="AA411" s="2">
        <v>6444711</v>
      </c>
      <c r="AB411" s="2">
        <v>4756085.46</v>
      </c>
      <c r="AC411" s="2">
        <v>0</v>
      </c>
      <c r="AD411" s="2">
        <v>4535392.35</v>
      </c>
      <c r="AE411" s="2">
        <v>0</v>
      </c>
      <c r="AF411" s="2">
        <f t="shared" si="95"/>
        <v>17860530.39</v>
      </c>
      <c r="AG411" s="2">
        <v>27306200</v>
      </c>
      <c r="AH411" s="2">
        <v>2242400</v>
      </c>
      <c r="AI411" s="2">
        <v>12651300</v>
      </c>
      <c r="AJ411" s="2">
        <v>22442000</v>
      </c>
      <c r="AK411" s="2">
        <v>1920000</v>
      </c>
      <c r="AL411" s="2">
        <v>4531500</v>
      </c>
      <c r="AM411" s="2">
        <f t="shared" si="96"/>
        <v>71093400</v>
      </c>
      <c r="AN411" s="2">
        <v>262000</v>
      </c>
      <c r="AO411" s="2">
        <v>1388670.47</v>
      </c>
      <c r="AP411" s="2">
        <v>249000</v>
      </c>
      <c r="AQ411" s="2">
        <f t="shared" si="97"/>
        <v>1899670.47</v>
      </c>
      <c r="AR411" s="2">
        <v>17000</v>
      </c>
      <c r="AS411" s="2">
        <v>59250</v>
      </c>
      <c r="AT411" s="2">
        <f t="shared" si="98"/>
        <v>6435062.819999999</v>
      </c>
      <c r="BJ411" s="2">
        <f t="shared" si="88"/>
        <v>0</v>
      </c>
    </row>
    <row r="412" spans="1:62" ht="12.75">
      <c r="A412" s="28" t="s">
        <v>429</v>
      </c>
      <c r="B412" s="28" t="s">
        <v>1105</v>
      </c>
      <c r="C412" s="28" t="s">
        <v>599</v>
      </c>
      <c r="D412" s="2">
        <v>1247871500</v>
      </c>
      <c r="E412" s="2">
        <v>1644161500</v>
      </c>
      <c r="F412" s="2">
        <f t="shared" si="92"/>
        <v>2892033000</v>
      </c>
      <c r="G412" s="2">
        <v>0</v>
      </c>
      <c r="H412" s="2">
        <f t="shared" si="91"/>
        <v>2892033000</v>
      </c>
      <c r="I412" s="2">
        <v>3511905</v>
      </c>
      <c r="J412" s="2">
        <f t="shared" si="99"/>
        <v>2895544905</v>
      </c>
      <c r="K412" s="1">
        <v>3.334</v>
      </c>
      <c r="L412" s="1">
        <f t="shared" si="93"/>
        <v>2.1033746133484414</v>
      </c>
      <c r="M412" s="2">
        <v>63.25</v>
      </c>
      <c r="O412" s="2">
        <v>0</v>
      </c>
      <c r="P412" s="2">
        <v>1693842708</v>
      </c>
      <c r="Q412" s="2">
        <f t="shared" si="89"/>
        <v>4589387613</v>
      </c>
      <c r="R412" s="2">
        <v>8944713.25</v>
      </c>
      <c r="T412" s="2">
        <v>164450.17</v>
      </c>
      <c r="U412" s="2">
        <f t="shared" si="100"/>
        <v>8780263.08</v>
      </c>
      <c r="W412" s="2">
        <f t="shared" si="94"/>
        <v>8780263.08</v>
      </c>
      <c r="X412" s="2">
        <v>0</v>
      </c>
      <c r="Y412" s="2">
        <v>0</v>
      </c>
      <c r="Z412" s="2">
        <v>1461102.34</v>
      </c>
      <c r="AA412" s="2">
        <v>38957262</v>
      </c>
      <c r="AB412" s="2">
        <v>23606139.54</v>
      </c>
      <c r="AC412" s="2">
        <v>0</v>
      </c>
      <c r="AD412" s="2">
        <v>23437693</v>
      </c>
      <c r="AE412" s="2">
        <v>289554</v>
      </c>
      <c r="AF412" s="2">
        <f t="shared" si="95"/>
        <v>96532013.96000001</v>
      </c>
      <c r="AG412" s="2">
        <v>34204100</v>
      </c>
      <c r="AH412" s="2">
        <v>0</v>
      </c>
      <c r="AI412" s="2">
        <v>866313200</v>
      </c>
      <c r="AJ412" s="2">
        <v>31406900</v>
      </c>
      <c r="AK412" s="2">
        <v>135500</v>
      </c>
      <c r="AL412" s="2">
        <v>12422900</v>
      </c>
      <c r="AM412" s="2">
        <f t="shared" si="96"/>
        <v>944482600</v>
      </c>
      <c r="AN412" s="2">
        <v>4340000</v>
      </c>
      <c r="AO412" s="2">
        <v>5166080</v>
      </c>
      <c r="AP412" s="2">
        <v>695533</v>
      </c>
      <c r="AQ412" s="2">
        <f t="shared" si="97"/>
        <v>10201613</v>
      </c>
      <c r="AR412" s="2">
        <v>30500</v>
      </c>
      <c r="AS412" s="2">
        <v>237750</v>
      </c>
      <c r="AT412" s="2">
        <f t="shared" si="98"/>
        <v>33639306</v>
      </c>
      <c r="BJ412" s="2">
        <f t="shared" si="88"/>
        <v>0</v>
      </c>
    </row>
    <row r="413" spans="1:62" ht="12.75">
      <c r="A413" s="28" t="s">
        <v>430</v>
      </c>
      <c r="B413" s="28" t="s">
        <v>1106</v>
      </c>
      <c r="C413" s="28" t="s">
        <v>599</v>
      </c>
      <c r="D413" s="2">
        <v>753077200</v>
      </c>
      <c r="E413" s="2">
        <v>1305738300</v>
      </c>
      <c r="F413" s="2">
        <f t="shared" si="92"/>
        <v>2058815500</v>
      </c>
      <c r="G413" s="2">
        <v>0</v>
      </c>
      <c r="H413" s="2">
        <f t="shared" si="91"/>
        <v>2058815500</v>
      </c>
      <c r="I413" s="2">
        <v>7377254</v>
      </c>
      <c r="J413" s="2">
        <f t="shared" si="99"/>
        <v>2066192754</v>
      </c>
      <c r="K413" s="1">
        <v>3.704</v>
      </c>
      <c r="L413" s="1">
        <f t="shared" si="93"/>
        <v>1.936457694652784</v>
      </c>
      <c r="M413" s="2">
        <v>52.48</v>
      </c>
      <c r="O413" s="2">
        <v>0</v>
      </c>
      <c r="P413" s="2">
        <v>1885208830</v>
      </c>
      <c r="Q413" s="2">
        <f t="shared" si="89"/>
        <v>3951401584</v>
      </c>
      <c r="R413" s="2">
        <v>7701278.92</v>
      </c>
      <c r="T413" s="2">
        <v>8434.34</v>
      </c>
      <c r="U413" s="2">
        <f t="shared" si="100"/>
        <v>7692844.58</v>
      </c>
      <c r="W413" s="2">
        <f t="shared" si="94"/>
        <v>7692844.58</v>
      </c>
      <c r="X413" s="2">
        <v>0</v>
      </c>
      <c r="Y413" s="2">
        <v>0</v>
      </c>
      <c r="Z413" s="2">
        <v>1289456.69</v>
      </c>
      <c r="AA413" s="2">
        <v>47629838</v>
      </c>
      <c r="AB413" s="2">
        <v>0</v>
      </c>
      <c r="AC413" s="2">
        <v>0</v>
      </c>
      <c r="AD413" s="2">
        <v>19491841.75</v>
      </c>
      <c r="AE413" s="2">
        <v>413239</v>
      </c>
      <c r="AF413" s="2">
        <f t="shared" si="95"/>
        <v>76517220.02</v>
      </c>
      <c r="AG413" s="2">
        <v>17384300</v>
      </c>
      <c r="AH413" s="2">
        <v>286500</v>
      </c>
      <c r="AI413" s="2">
        <v>38287300</v>
      </c>
      <c r="AJ413" s="2">
        <v>19030300</v>
      </c>
      <c r="AK413" s="2">
        <v>96900</v>
      </c>
      <c r="AL413" s="2">
        <v>17784200</v>
      </c>
      <c r="AM413" s="2">
        <f t="shared" si="96"/>
        <v>92869500</v>
      </c>
      <c r="AN413" s="2">
        <v>1082000</v>
      </c>
      <c r="AO413" s="2">
        <v>5245914</v>
      </c>
      <c r="AP413" s="2">
        <v>1161300</v>
      </c>
      <c r="AQ413" s="2">
        <f t="shared" si="97"/>
        <v>7489214</v>
      </c>
      <c r="AR413" s="2">
        <v>42250</v>
      </c>
      <c r="AS413" s="2">
        <v>216500</v>
      </c>
      <c r="AT413" s="2">
        <f t="shared" si="98"/>
        <v>26981055.75</v>
      </c>
      <c r="BJ413" s="2">
        <f t="shared" si="88"/>
        <v>0</v>
      </c>
    </row>
    <row r="414" spans="1:62" ht="12.75">
      <c r="A414" s="28" t="s">
        <v>431</v>
      </c>
      <c r="B414" s="28" t="s">
        <v>1107</v>
      </c>
      <c r="C414" s="28" t="s">
        <v>599</v>
      </c>
      <c r="D414" s="2">
        <v>56696800</v>
      </c>
      <c r="E414" s="2">
        <v>40873000</v>
      </c>
      <c r="F414" s="2">
        <f t="shared" si="92"/>
        <v>97569800</v>
      </c>
      <c r="G414" s="2">
        <v>0</v>
      </c>
      <c r="H414" s="2">
        <f t="shared" si="91"/>
        <v>97569800</v>
      </c>
      <c r="I414" s="2">
        <v>0</v>
      </c>
      <c r="J414" s="2">
        <f t="shared" si="99"/>
        <v>97569800</v>
      </c>
      <c r="K414" s="1">
        <v>1.661</v>
      </c>
      <c r="L414" s="1">
        <f t="shared" si="93"/>
        <v>1.6587690981361387</v>
      </c>
      <c r="M414" s="2">
        <v>100.17</v>
      </c>
      <c r="O414" s="2">
        <v>0</v>
      </c>
      <c r="P414" s="2">
        <v>103933</v>
      </c>
      <c r="Q414" s="2">
        <f t="shared" si="89"/>
        <v>97673733</v>
      </c>
      <c r="R414" s="2">
        <v>190366.04</v>
      </c>
      <c r="T414" s="2">
        <v>80.56</v>
      </c>
      <c r="U414" s="2">
        <f t="shared" si="100"/>
        <v>190285.48</v>
      </c>
      <c r="W414" s="2">
        <f t="shared" si="94"/>
        <v>190285.48</v>
      </c>
      <c r="X414" s="2">
        <v>0</v>
      </c>
      <c r="Y414" s="2">
        <v>0</v>
      </c>
      <c r="Z414" s="2">
        <v>31906.22</v>
      </c>
      <c r="AA414" s="2">
        <v>823002</v>
      </c>
      <c r="AB414" s="2">
        <v>0</v>
      </c>
      <c r="AC414" s="2">
        <v>0</v>
      </c>
      <c r="AD414" s="2">
        <v>574988</v>
      </c>
      <c r="AE414" s="2">
        <v>0</v>
      </c>
      <c r="AF414" s="2">
        <f t="shared" si="95"/>
        <v>1620181.7</v>
      </c>
      <c r="AG414" s="2">
        <v>0</v>
      </c>
      <c r="AH414" s="2">
        <v>0</v>
      </c>
      <c r="AI414" s="2">
        <v>1471800</v>
      </c>
      <c r="AJ414" s="2">
        <v>348400</v>
      </c>
      <c r="AK414" s="2">
        <v>0</v>
      </c>
      <c r="AL414" s="2">
        <v>0</v>
      </c>
      <c r="AM414" s="2">
        <f t="shared" si="96"/>
        <v>1820200</v>
      </c>
      <c r="AN414" s="2">
        <v>415000</v>
      </c>
      <c r="AO414" s="2">
        <v>325088</v>
      </c>
      <c r="AP414" s="2">
        <v>44900</v>
      </c>
      <c r="AQ414" s="2">
        <f t="shared" si="97"/>
        <v>784988</v>
      </c>
      <c r="AR414" s="2">
        <v>1000</v>
      </c>
      <c r="AS414" s="2">
        <v>4500</v>
      </c>
      <c r="AT414" s="2">
        <f t="shared" si="98"/>
        <v>1359976</v>
      </c>
      <c r="BJ414" s="2">
        <f t="shared" si="88"/>
        <v>0</v>
      </c>
    </row>
    <row r="415" spans="1:62" ht="12.75">
      <c r="A415" s="28" t="s">
        <v>432</v>
      </c>
      <c r="B415" s="28" t="s">
        <v>793</v>
      </c>
      <c r="C415" s="28" t="s">
        <v>599</v>
      </c>
      <c r="D415" s="2">
        <v>1422847000</v>
      </c>
      <c r="E415" s="2">
        <v>1821243600</v>
      </c>
      <c r="F415" s="2">
        <f t="shared" si="92"/>
        <v>3244090600</v>
      </c>
      <c r="G415" s="2">
        <v>0</v>
      </c>
      <c r="H415" s="2">
        <f aca="true" t="shared" si="101" ref="H415:H446">+F415-G415</f>
        <v>3244090600</v>
      </c>
      <c r="I415" s="2">
        <v>4241728</v>
      </c>
      <c r="J415" s="2">
        <f t="shared" si="99"/>
        <v>3248332328</v>
      </c>
      <c r="K415" s="1">
        <v>1.983</v>
      </c>
      <c r="L415" s="1">
        <f t="shared" si="93"/>
        <v>1.9044013859173654</v>
      </c>
      <c r="M415" s="2">
        <v>96.24</v>
      </c>
      <c r="O415" s="2">
        <v>0</v>
      </c>
      <c r="P415" s="2">
        <v>132511088</v>
      </c>
      <c r="Q415" s="2">
        <f t="shared" si="89"/>
        <v>3380843416</v>
      </c>
      <c r="R415" s="2">
        <v>6589261.45</v>
      </c>
      <c r="T415" s="2">
        <v>7577.94</v>
      </c>
      <c r="U415" s="2">
        <f t="shared" si="100"/>
        <v>6581683.51</v>
      </c>
      <c r="W415" s="2">
        <f t="shared" si="94"/>
        <v>6581683.51</v>
      </c>
      <c r="X415" s="2">
        <v>0</v>
      </c>
      <c r="Y415" s="2">
        <v>0</v>
      </c>
      <c r="Z415" s="2">
        <v>1103289.03</v>
      </c>
      <c r="AA415" s="2">
        <v>31569542</v>
      </c>
      <c r="AB415" s="2">
        <v>14228675.41</v>
      </c>
      <c r="AC415" s="2">
        <v>0</v>
      </c>
      <c r="AD415" s="2">
        <v>10544321.92</v>
      </c>
      <c r="AE415" s="2">
        <v>357317</v>
      </c>
      <c r="AF415" s="2">
        <f t="shared" si="95"/>
        <v>64384828.870000005</v>
      </c>
      <c r="AG415" s="2">
        <v>89247000</v>
      </c>
      <c r="AH415" s="2">
        <v>3779400</v>
      </c>
      <c r="AI415" s="2">
        <v>61929100</v>
      </c>
      <c r="AJ415" s="2">
        <v>39768300</v>
      </c>
      <c r="AK415" s="2">
        <v>3058400</v>
      </c>
      <c r="AL415" s="2">
        <v>69032100</v>
      </c>
      <c r="AM415" s="2">
        <f t="shared" si="96"/>
        <v>266814300</v>
      </c>
      <c r="AN415" s="2">
        <v>1550000</v>
      </c>
      <c r="AO415" s="2">
        <v>3597130.23</v>
      </c>
      <c r="AP415" s="2">
        <v>875000</v>
      </c>
      <c r="AQ415" s="2">
        <f t="shared" si="97"/>
        <v>6022130.23</v>
      </c>
      <c r="AR415" s="2">
        <v>9000</v>
      </c>
      <c r="AS415" s="2">
        <v>104000</v>
      </c>
      <c r="AT415" s="2">
        <f t="shared" si="98"/>
        <v>16566452.15</v>
      </c>
      <c r="BJ415" s="2">
        <f t="shared" si="88"/>
        <v>0</v>
      </c>
    </row>
    <row r="416" spans="1:62" ht="12.75">
      <c r="A416" s="28" t="s">
        <v>433</v>
      </c>
      <c r="B416" s="28" t="s">
        <v>1108</v>
      </c>
      <c r="C416" s="28" t="s">
        <v>599</v>
      </c>
      <c r="D416" s="2">
        <v>349566400</v>
      </c>
      <c r="E416" s="2">
        <v>494160600</v>
      </c>
      <c r="F416" s="2">
        <f t="shared" si="92"/>
        <v>843727000</v>
      </c>
      <c r="G416" s="2">
        <v>0</v>
      </c>
      <c r="H416" s="2">
        <f t="shared" si="101"/>
        <v>843727000</v>
      </c>
      <c r="I416" s="2">
        <v>0</v>
      </c>
      <c r="J416" s="2">
        <f t="shared" si="99"/>
        <v>843727000</v>
      </c>
      <c r="K416" s="1">
        <v>2.007</v>
      </c>
      <c r="L416" s="1">
        <f t="shared" si="93"/>
        <v>1.959443025968556</v>
      </c>
      <c r="M416" s="2">
        <v>98.35</v>
      </c>
      <c r="O416" s="2">
        <v>0</v>
      </c>
      <c r="P416" s="2">
        <v>20047131</v>
      </c>
      <c r="Q416" s="2">
        <f t="shared" si="89"/>
        <v>863774131</v>
      </c>
      <c r="R416" s="2">
        <v>1683494.28</v>
      </c>
      <c r="T416" s="2">
        <v>17773.71</v>
      </c>
      <c r="U416" s="2">
        <f t="shared" si="100"/>
        <v>1665720.57</v>
      </c>
      <c r="W416" s="2">
        <f t="shared" si="94"/>
        <v>1665720.57</v>
      </c>
      <c r="X416" s="2">
        <v>0</v>
      </c>
      <c r="Y416" s="2">
        <v>0</v>
      </c>
      <c r="Z416" s="2">
        <v>277869.13</v>
      </c>
      <c r="AA416" s="2">
        <v>7438356</v>
      </c>
      <c r="AB416" s="2">
        <v>4536153.61</v>
      </c>
      <c r="AC416" s="2">
        <v>0</v>
      </c>
      <c r="AD416" s="2">
        <v>2880503.61</v>
      </c>
      <c r="AE416" s="2">
        <v>126559.05</v>
      </c>
      <c r="AF416" s="2">
        <f t="shared" si="95"/>
        <v>16925161.97</v>
      </c>
      <c r="AG416" s="2">
        <v>20931000</v>
      </c>
      <c r="AH416" s="2">
        <v>0</v>
      </c>
      <c r="AI416" s="2">
        <v>31839700</v>
      </c>
      <c r="AJ416" s="2">
        <v>11369600</v>
      </c>
      <c r="AK416" s="2">
        <v>0</v>
      </c>
      <c r="AL416" s="2">
        <v>3595700</v>
      </c>
      <c r="AM416" s="2">
        <f t="shared" si="96"/>
        <v>67736000</v>
      </c>
      <c r="AN416" s="2">
        <v>985124</v>
      </c>
      <c r="AO416" s="2">
        <v>3112092.21</v>
      </c>
      <c r="AP416" s="2">
        <v>194600</v>
      </c>
      <c r="AQ416" s="2">
        <f t="shared" si="97"/>
        <v>4291816.21</v>
      </c>
      <c r="AR416" s="2">
        <v>14750</v>
      </c>
      <c r="AS416" s="2">
        <v>56500</v>
      </c>
      <c r="AT416" s="2">
        <f t="shared" si="98"/>
        <v>7172319.82</v>
      </c>
      <c r="BJ416" s="2">
        <f t="shared" si="88"/>
        <v>0</v>
      </c>
    </row>
    <row r="417" spans="1:62" ht="12.75">
      <c r="A417" s="28" t="s">
        <v>434</v>
      </c>
      <c r="B417" s="28" t="s">
        <v>1110</v>
      </c>
      <c r="C417" s="28" t="s">
        <v>600</v>
      </c>
      <c r="D417" s="2">
        <v>754045600</v>
      </c>
      <c r="E417" s="2">
        <v>325062300</v>
      </c>
      <c r="F417" s="2">
        <f t="shared" si="92"/>
        <v>1079107900</v>
      </c>
      <c r="H417" s="2">
        <f t="shared" si="101"/>
        <v>1079107900</v>
      </c>
      <c r="I417" s="2">
        <v>355185</v>
      </c>
      <c r="J417" s="2">
        <f t="shared" si="99"/>
        <v>1079463085</v>
      </c>
      <c r="K417" s="1">
        <v>0.748</v>
      </c>
      <c r="L417" s="1">
        <f t="shared" si="93"/>
        <v>0.682423603223564</v>
      </c>
      <c r="M417" s="2">
        <v>91.41</v>
      </c>
      <c r="O417" s="2">
        <v>0</v>
      </c>
      <c r="P417" s="2">
        <v>102332983</v>
      </c>
      <c r="Q417" s="2">
        <f t="shared" si="89"/>
        <v>1181796068</v>
      </c>
      <c r="R417" s="2">
        <v>3008137.21</v>
      </c>
      <c r="T417" s="2">
        <v>1065.88</v>
      </c>
      <c r="U417" s="2">
        <f aca="true" t="shared" si="102" ref="U417:U448">+R417-T417</f>
        <v>3007071.33</v>
      </c>
      <c r="W417" s="2">
        <f t="shared" si="94"/>
        <v>3007071.33</v>
      </c>
      <c r="X417" s="2">
        <v>353292.85</v>
      </c>
      <c r="Y417" s="2">
        <v>0</v>
      </c>
      <c r="Z417" s="2">
        <v>142206.4</v>
      </c>
      <c r="AA417" s="2">
        <v>0</v>
      </c>
      <c r="AB417" s="2">
        <v>2448612.97</v>
      </c>
      <c r="AC417" s="2">
        <v>442991.91</v>
      </c>
      <c r="AD417" s="2">
        <v>1562733.54</v>
      </c>
      <c r="AE417" s="2">
        <v>107946.31</v>
      </c>
      <c r="AF417" s="2">
        <f t="shared" si="95"/>
        <v>8064855.3100000005</v>
      </c>
      <c r="AG417" s="2">
        <v>0</v>
      </c>
      <c r="AH417" s="2">
        <v>0</v>
      </c>
      <c r="AI417" s="2">
        <v>130182300</v>
      </c>
      <c r="AJ417" s="2">
        <v>2562300</v>
      </c>
      <c r="AK417" s="2">
        <v>0</v>
      </c>
      <c r="AL417" s="2">
        <v>2278800</v>
      </c>
      <c r="AM417" s="2">
        <f t="shared" si="96"/>
        <v>135023400</v>
      </c>
      <c r="AN417" s="2">
        <v>570500</v>
      </c>
      <c r="AO417" s="2">
        <v>750786.69</v>
      </c>
      <c r="AP417" s="2">
        <v>60000</v>
      </c>
      <c r="AQ417" s="2">
        <f t="shared" si="97"/>
        <v>1381286.69</v>
      </c>
      <c r="AR417" s="2">
        <v>2250</v>
      </c>
      <c r="AS417" s="2">
        <v>18250</v>
      </c>
      <c r="AT417" s="2">
        <f t="shared" si="98"/>
        <v>2944020.23</v>
      </c>
      <c r="BJ417" s="2">
        <f t="shared" si="88"/>
        <v>0</v>
      </c>
    </row>
    <row r="418" spans="1:62" ht="12.75">
      <c r="A418" s="28" t="s">
        <v>435</v>
      </c>
      <c r="B418" s="28" t="s">
        <v>1111</v>
      </c>
      <c r="C418" s="28" t="s">
        <v>600</v>
      </c>
      <c r="D418" s="2">
        <v>1156887900</v>
      </c>
      <c r="E418" s="2">
        <v>459843700</v>
      </c>
      <c r="F418" s="2">
        <f t="shared" si="92"/>
        <v>1616731600</v>
      </c>
      <c r="H418" s="2">
        <f t="shared" si="101"/>
        <v>1616731600</v>
      </c>
      <c r="I418" s="2">
        <v>436122</v>
      </c>
      <c r="J418" s="2">
        <f t="shared" si="99"/>
        <v>1617167722</v>
      </c>
      <c r="K418" s="1">
        <v>0.667</v>
      </c>
      <c r="L418" s="1">
        <f t="shared" si="93"/>
        <v>0.6355152900046747</v>
      </c>
      <c r="M418" s="2">
        <v>95.48</v>
      </c>
      <c r="O418" s="2">
        <v>0</v>
      </c>
      <c r="P418" s="2">
        <v>77900661</v>
      </c>
      <c r="Q418" s="2">
        <f t="shared" si="89"/>
        <v>1695068383</v>
      </c>
      <c r="R418" s="2">
        <v>4314617.74</v>
      </c>
      <c r="T418" s="2">
        <v>579.69</v>
      </c>
      <c r="U418" s="2">
        <f t="shared" si="102"/>
        <v>4314038.05</v>
      </c>
      <c r="W418" s="2">
        <f t="shared" si="94"/>
        <v>4314038.05</v>
      </c>
      <c r="X418" s="2">
        <v>506844.96</v>
      </c>
      <c r="Y418" s="2">
        <v>207551.01</v>
      </c>
      <c r="Z418" s="2">
        <v>204013.73</v>
      </c>
      <c r="AA418" s="2">
        <v>2898971</v>
      </c>
      <c r="AB418" s="2">
        <v>0</v>
      </c>
      <c r="AC418" s="2">
        <v>0</v>
      </c>
      <c r="AD418" s="2">
        <v>2641000</v>
      </c>
      <c r="AE418" s="2">
        <v>0</v>
      </c>
      <c r="AF418" s="2">
        <f t="shared" si="95"/>
        <v>10772418.75</v>
      </c>
      <c r="AG418" s="2">
        <v>14223300</v>
      </c>
      <c r="AH418" s="2">
        <v>0</v>
      </c>
      <c r="AI418" s="2">
        <v>134440200</v>
      </c>
      <c r="AJ418" s="2">
        <v>14599500</v>
      </c>
      <c r="AK418" s="2">
        <v>0</v>
      </c>
      <c r="AL418" s="2">
        <v>2993700</v>
      </c>
      <c r="AM418" s="2">
        <f t="shared" si="96"/>
        <v>166256700</v>
      </c>
      <c r="AN418" s="2">
        <v>853579.35</v>
      </c>
      <c r="AO418" s="2">
        <v>909259.93</v>
      </c>
      <c r="AP418" s="2">
        <v>65000</v>
      </c>
      <c r="AQ418" s="2">
        <f t="shared" si="97"/>
        <v>1827839.28</v>
      </c>
      <c r="AR418" s="2">
        <v>1750</v>
      </c>
      <c r="AS418" s="2">
        <v>18500</v>
      </c>
      <c r="AT418" s="2">
        <f t="shared" si="98"/>
        <v>4468839.28</v>
      </c>
      <c r="BJ418" s="2">
        <f t="shared" si="88"/>
        <v>0</v>
      </c>
    </row>
    <row r="419" spans="1:62" ht="12.75">
      <c r="A419" s="28" t="s">
        <v>436</v>
      </c>
      <c r="B419" s="28" t="s">
        <v>1112</v>
      </c>
      <c r="C419" s="28" t="s">
        <v>600</v>
      </c>
      <c r="D419" s="2">
        <v>1243467062</v>
      </c>
      <c r="E419" s="2">
        <v>395513130</v>
      </c>
      <c r="F419" s="2">
        <f t="shared" si="92"/>
        <v>1638980192</v>
      </c>
      <c r="H419" s="2">
        <f t="shared" si="101"/>
        <v>1638980192</v>
      </c>
      <c r="I419" s="2">
        <v>474647</v>
      </c>
      <c r="J419" s="2">
        <f t="shared" si="99"/>
        <v>1639454839</v>
      </c>
      <c r="K419" s="1">
        <v>1.031</v>
      </c>
      <c r="L419" s="1">
        <f t="shared" si="93"/>
        <v>0.7792092944191263</v>
      </c>
      <c r="M419" s="2">
        <v>75.7</v>
      </c>
      <c r="O419" s="2">
        <v>0</v>
      </c>
      <c r="P419" s="2">
        <v>529376470</v>
      </c>
      <c r="Q419" s="2">
        <f t="shared" si="89"/>
        <v>2168831309</v>
      </c>
      <c r="R419" s="2">
        <v>5520531.29</v>
      </c>
      <c r="T419" s="2">
        <v>0</v>
      </c>
      <c r="U419" s="2">
        <f t="shared" si="102"/>
        <v>5520531.29</v>
      </c>
      <c r="W419" s="2">
        <f t="shared" si="94"/>
        <v>5520531.29</v>
      </c>
      <c r="X419" s="2">
        <v>0</v>
      </c>
      <c r="Y419" s="2">
        <v>0</v>
      </c>
      <c r="Z419" s="2">
        <v>261069.6</v>
      </c>
      <c r="AA419" s="2">
        <v>1348177</v>
      </c>
      <c r="AB419" s="2">
        <v>4225242.82</v>
      </c>
      <c r="AC419" s="2">
        <v>0</v>
      </c>
      <c r="AD419" s="2">
        <v>5544714.43</v>
      </c>
      <c r="AE419" s="2">
        <v>0</v>
      </c>
      <c r="AF419" s="2">
        <f t="shared" si="95"/>
        <v>16899735.14</v>
      </c>
      <c r="AG419" s="2">
        <v>3206300</v>
      </c>
      <c r="AH419" s="2">
        <v>0</v>
      </c>
      <c r="AI419" s="2">
        <v>29880000</v>
      </c>
      <c r="AJ419" s="2">
        <v>13570708</v>
      </c>
      <c r="AK419" s="2">
        <v>0</v>
      </c>
      <c r="AL419" s="2">
        <v>5559500</v>
      </c>
      <c r="AM419" s="2">
        <f t="shared" si="96"/>
        <v>52216508</v>
      </c>
      <c r="AN419" s="2">
        <v>2050000</v>
      </c>
      <c r="AO419" s="2">
        <v>1332586.48</v>
      </c>
      <c r="AP419" s="2">
        <v>215000</v>
      </c>
      <c r="AQ419" s="2">
        <f t="shared" si="97"/>
        <v>3597586.48</v>
      </c>
      <c r="AR419" s="2">
        <v>4000</v>
      </c>
      <c r="AS419" s="2">
        <v>23000</v>
      </c>
      <c r="AT419" s="2">
        <f t="shared" si="98"/>
        <v>9142300.91</v>
      </c>
      <c r="BJ419" s="2">
        <f t="shared" si="88"/>
        <v>0</v>
      </c>
    </row>
    <row r="420" spans="1:62" ht="12.75">
      <c r="A420" s="28" t="s">
        <v>437</v>
      </c>
      <c r="B420" s="28" t="s">
        <v>1113</v>
      </c>
      <c r="C420" s="28" t="s">
        <v>600</v>
      </c>
      <c r="D420" s="2">
        <v>517616000</v>
      </c>
      <c r="E420" s="2">
        <v>500806500</v>
      </c>
      <c r="F420" s="2">
        <f t="shared" si="92"/>
        <v>1018422500</v>
      </c>
      <c r="H420" s="2">
        <f t="shared" si="101"/>
        <v>1018422500</v>
      </c>
      <c r="I420" s="2">
        <v>914779</v>
      </c>
      <c r="J420" s="2">
        <f t="shared" si="99"/>
        <v>1019337279</v>
      </c>
      <c r="K420" s="1">
        <v>1.545</v>
      </c>
      <c r="L420" s="1">
        <f t="shared" si="93"/>
        <v>1.4897311399358524</v>
      </c>
      <c r="M420" s="2">
        <v>96.53</v>
      </c>
      <c r="O420" s="2">
        <v>0</v>
      </c>
      <c r="P420" s="2">
        <v>37367743</v>
      </c>
      <c r="Q420" s="2">
        <f t="shared" si="89"/>
        <v>1056705022</v>
      </c>
      <c r="R420" s="2">
        <v>2689731.15</v>
      </c>
      <c r="T420" s="2">
        <v>3588.35</v>
      </c>
      <c r="U420" s="2">
        <f t="shared" si="102"/>
        <v>2686142.8</v>
      </c>
      <c r="W420" s="2">
        <f t="shared" si="94"/>
        <v>2686142.8</v>
      </c>
      <c r="X420" s="2">
        <v>315587.61</v>
      </c>
      <c r="Y420" s="2">
        <v>129232.81</v>
      </c>
      <c r="Z420" s="2">
        <v>127029.51</v>
      </c>
      <c r="AA420" s="2">
        <v>0</v>
      </c>
      <c r="AB420" s="2">
        <v>6786914.36</v>
      </c>
      <c r="AC420" s="2">
        <v>0</v>
      </c>
      <c r="AD420" s="2">
        <v>5697156.68</v>
      </c>
      <c r="AE420" s="2">
        <v>0</v>
      </c>
      <c r="AF420" s="2">
        <f t="shared" si="95"/>
        <v>15742063.77</v>
      </c>
      <c r="AG420" s="2">
        <v>8649300</v>
      </c>
      <c r="AH420" s="2">
        <v>0</v>
      </c>
      <c r="AI420" s="2">
        <v>59890000</v>
      </c>
      <c r="AJ420" s="2">
        <v>3420400</v>
      </c>
      <c r="AK420" s="2">
        <v>0</v>
      </c>
      <c r="AL420" s="2">
        <v>9167000</v>
      </c>
      <c r="AM420" s="2">
        <f t="shared" si="96"/>
        <v>81126700</v>
      </c>
      <c r="AN420" s="2">
        <v>1181562</v>
      </c>
      <c r="AO420" s="2">
        <v>1618374.56</v>
      </c>
      <c r="AP420" s="2">
        <v>448000</v>
      </c>
      <c r="AQ420" s="2">
        <f t="shared" si="97"/>
        <v>3247936.56</v>
      </c>
      <c r="AR420" s="2">
        <v>22500</v>
      </c>
      <c r="AS420" s="2">
        <v>99000</v>
      </c>
      <c r="AT420" s="2">
        <f t="shared" si="98"/>
        <v>8945093.24</v>
      </c>
      <c r="BJ420" s="2">
        <f t="shared" si="88"/>
        <v>0</v>
      </c>
    </row>
    <row r="421" spans="1:62" ht="12.75">
      <c r="A421" s="28" t="s">
        <v>438</v>
      </c>
      <c r="B421" s="28" t="s">
        <v>1114</v>
      </c>
      <c r="C421" s="28" t="s">
        <v>600</v>
      </c>
      <c r="D421" s="2">
        <v>818751900</v>
      </c>
      <c r="E421" s="2">
        <v>1879999790</v>
      </c>
      <c r="F421" s="2">
        <f t="shared" si="92"/>
        <v>2698751690</v>
      </c>
      <c r="H421" s="2">
        <f t="shared" si="101"/>
        <v>2698751690</v>
      </c>
      <c r="I421" s="2">
        <v>3574672</v>
      </c>
      <c r="J421" s="2">
        <f t="shared" si="99"/>
        <v>2702326362</v>
      </c>
      <c r="K421" s="1">
        <v>3.347</v>
      </c>
      <c r="L421" s="1">
        <f t="shared" si="93"/>
        <v>1.4053240403184233</v>
      </c>
      <c r="M421" s="2">
        <v>42.01</v>
      </c>
      <c r="O421" s="2">
        <v>0</v>
      </c>
      <c r="P421" s="2">
        <v>3732241025</v>
      </c>
      <c r="Q421" s="2">
        <f t="shared" si="89"/>
        <v>6434567387</v>
      </c>
      <c r="R421" s="2">
        <v>16378512.44</v>
      </c>
      <c r="T421" s="2">
        <v>5849</v>
      </c>
      <c r="U421" s="2">
        <f t="shared" si="102"/>
        <v>16372663.44</v>
      </c>
      <c r="W421" s="2">
        <f t="shared" si="94"/>
        <v>16372663.44</v>
      </c>
      <c r="X421" s="2">
        <v>1923580.62</v>
      </c>
      <c r="Y421" s="2">
        <v>787699.79</v>
      </c>
      <c r="Z421" s="2">
        <v>774274.23</v>
      </c>
      <c r="AA421" s="2">
        <v>26347767</v>
      </c>
      <c r="AB421" s="2">
        <v>18032682.48</v>
      </c>
      <c r="AC421" s="2">
        <v>0</v>
      </c>
      <c r="AD421" s="2">
        <v>25917621.82</v>
      </c>
      <c r="AE421" s="2">
        <v>270233</v>
      </c>
      <c r="AF421" s="2">
        <f t="shared" si="95"/>
        <v>90426522.38</v>
      </c>
      <c r="AG421" s="2">
        <v>42508800</v>
      </c>
      <c r="AH421" s="2">
        <v>0</v>
      </c>
      <c r="AI421" s="2">
        <v>731922900</v>
      </c>
      <c r="AJ421" s="2">
        <v>18327200</v>
      </c>
      <c r="AK421" s="2">
        <v>200000</v>
      </c>
      <c r="AL421" s="2">
        <v>20198400</v>
      </c>
      <c r="AM421" s="2">
        <f t="shared" si="96"/>
        <v>813157300</v>
      </c>
      <c r="AN421" s="2">
        <v>1092000</v>
      </c>
      <c r="AO421" s="2">
        <v>9424957.55</v>
      </c>
      <c r="AP421" s="2">
        <v>1582000</v>
      </c>
      <c r="AQ421" s="2">
        <f t="shared" si="97"/>
        <v>12098957.55</v>
      </c>
      <c r="AR421" s="2">
        <v>731375</v>
      </c>
      <c r="AS421" s="2">
        <v>1609250</v>
      </c>
      <c r="AT421" s="2">
        <f t="shared" si="98"/>
        <v>38016579.370000005</v>
      </c>
      <c r="BJ421" s="2">
        <f t="shared" si="88"/>
        <v>0</v>
      </c>
    </row>
    <row r="422" spans="1:62" ht="12.75">
      <c r="A422" s="28" t="s">
        <v>439</v>
      </c>
      <c r="B422" s="28" t="s">
        <v>1115</v>
      </c>
      <c r="C422" s="28" t="s">
        <v>600</v>
      </c>
      <c r="D422" s="2">
        <v>1904335500</v>
      </c>
      <c r="E422" s="2">
        <v>2804953400</v>
      </c>
      <c r="F422" s="2">
        <f t="shared" si="92"/>
        <v>4709288900</v>
      </c>
      <c r="H422" s="2">
        <f t="shared" si="101"/>
        <v>4709288900</v>
      </c>
      <c r="I422" s="2">
        <v>5860423</v>
      </c>
      <c r="J422" s="2">
        <f t="shared" si="99"/>
        <v>4715149323</v>
      </c>
      <c r="K422" s="1">
        <v>3.885</v>
      </c>
      <c r="L422" s="1">
        <f t="shared" si="93"/>
        <v>1.410229883932308</v>
      </c>
      <c r="M422" s="2">
        <v>36.32</v>
      </c>
      <c r="O422" s="2">
        <v>0</v>
      </c>
      <c r="P422" s="2">
        <v>8271267344</v>
      </c>
      <c r="Q422" s="2">
        <f t="shared" si="89"/>
        <v>12986416667</v>
      </c>
      <c r="R422" s="2">
        <v>33055553.56</v>
      </c>
      <c r="T422" s="2">
        <v>25107.03</v>
      </c>
      <c r="U422" s="2">
        <f t="shared" si="102"/>
        <v>33030446.529999997</v>
      </c>
      <c r="W422" s="2">
        <f t="shared" si="94"/>
        <v>33030446.529999997</v>
      </c>
      <c r="X422" s="2">
        <v>3880656.87</v>
      </c>
      <c r="Y422" s="2">
        <v>1589119.98</v>
      </c>
      <c r="Z422" s="2">
        <v>1562032.31</v>
      </c>
      <c r="AA422" s="2">
        <v>93644431</v>
      </c>
      <c r="AB422" s="2">
        <v>0</v>
      </c>
      <c r="AC422" s="2">
        <v>0</v>
      </c>
      <c r="AD422" s="2">
        <v>48960127</v>
      </c>
      <c r="AE422" s="2">
        <v>471515</v>
      </c>
      <c r="AF422" s="2">
        <f t="shared" si="95"/>
        <v>183138328.69</v>
      </c>
      <c r="AG422" s="2">
        <v>71299200</v>
      </c>
      <c r="AH422" s="2">
        <v>1754900</v>
      </c>
      <c r="AI422" s="2">
        <v>174618300</v>
      </c>
      <c r="AJ422" s="2">
        <v>25629900</v>
      </c>
      <c r="AK422" s="2">
        <v>177500</v>
      </c>
      <c r="AL422" s="2">
        <v>63019800</v>
      </c>
      <c r="AM422" s="2">
        <f t="shared" si="96"/>
        <v>336499600</v>
      </c>
      <c r="AN422" s="2">
        <v>6653145</v>
      </c>
      <c r="AO422" s="2">
        <v>17438152.14</v>
      </c>
      <c r="AP422" s="2">
        <v>2600000</v>
      </c>
      <c r="AQ422" s="2">
        <f t="shared" si="97"/>
        <v>26691297.14</v>
      </c>
      <c r="AR422" s="2">
        <v>321750</v>
      </c>
      <c r="AS422" s="2">
        <v>1028250</v>
      </c>
      <c r="AT422" s="2">
        <f t="shared" si="98"/>
        <v>75651424.14</v>
      </c>
      <c r="BJ422" s="2">
        <f t="shared" si="88"/>
        <v>0</v>
      </c>
    </row>
    <row r="423" spans="1:62" ht="12.75">
      <c r="A423" s="28" t="s">
        <v>440</v>
      </c>
      <c r="B423" s="28" t="s">
        <v>1116</v>
      </c>
      <c r="C423" s="28" t="s">
        <v>600</v>
      </c>
      <c r="D423" s="2">
        <v>10127706650</v>
      </c>
      <c r="E423" s="2">
        <v>7437622792</v>
      </c>
      <c r="F423" s="2">
        <f t="shared" si="92"/>
        <v>17565329442</v>
      </c>
      <c r="H423" s="2">
        <f t="shared" si="101"/>
        <v>17565329442</v>
      </c>
      <c r="I423" s="2">
        <v>41433054</v>
      </c>
      <c r="J423" s="2">
        <f t="shared" si="99"/>
        <v>17606762496</v>
      </c>
      <c r="K423" s="1">
        <v>1.232</v>
      </c>
      <c r="L423" s="1">
        <f t="shared" si="93"/>
        <v>1.2358012839207038</v>
      </c>
      <c r="M423" s="2">
        <v>100.68</v>
      </c>
      <c r="O423" s="2">
        <v>60372026</v>
      </c>
      <c r="P423" s="2">
        <v>0</v>
      </c>
      <c r="Q423" s="2">
        <f t="shared" si="89"/>
        <v>17546390470</v>
      </c>
      <c r="R423" s="2">
        <v>44662485.8</v>
      </c>
      <c r="T423" s="2">
        <v>86387.68</v>
      </c>
      <c r="U423" s="2">
        <f t="shared" si="102"/>
        <v>44576098.12</v>
      </c>
      <c r="W423" s="2">
        <f t="shared" si="94"/>
        <v>44576098.12</v>
      </c>
      <c r="X423" s="2">
        <v>5237164.47</v>
      </c>
      <c r="Y423" s="2">
        <v>2144623.15</v>
      </c>
      <c r="Z423" s="2">
        <v>2108059.07</v>
      </c>
      <c r="AA423" s="2">
        <v>0</v>
      </c>
      <c r="AB423" s="2">
        <v>111706423.22</v>
      </c>
      <c r="AC423" s="2">
        <v>0</v>
      </c>
      <c r="AD423" s="2">
        <v>48425150.68</v>
      </c>
      <c r="AE423" s="2">
        <v>2641000</v>
      </c>
      <c r="AF423" s="2">
        <f t="shared" si="95"/>
        <v>216838518.71</v>
      </c>
      <c r="AG423" s="2">
        <v>305059986</v>
      </c>
      <c r="AH423" s="2">
        <v>3201444</v>
      </c>
      <c r="AI423" s="2">
        <v>476791374</v>
      </c>
      <c r="AJ423" s="2">
        <v>209738988</v>
      </c>
      <c r="AK423" s="2">
        <v>15512500</v>
      </c>
      <c r="AL423" s="2">
        <v>90163887</v>
      </c>
      <c r="AM423" s="2">
        <f t="shared" si="96"/>
        <v>1100468179</v>
      </c>
      <c r="AN423" s="2">
        <v>17155000</v>
      </c>
      <c r="AO423" s="2">
        <v>21955335.34</v>
      </c>
      <c r="AP423" s="2">
        <v>4000000</v>
      </c>
      <c r="AQ423" s="2">
        <f t="shared" si="97"/>
        <v>43110335.34</v>
      </c>
      <c r="AR423" s="2">
        <v>295500</v>
      </c>
      <c r="AS423" s="2">
        <v>1061250</v>
      </c>
      <c r="AT423" s="2">
        <f t="shared" si="98"/>
        <v>91535486.02000001</v>
      </c>
      <c r="BJ423" s="2">
        <f t="shared" si="88"/>
        <v>0</v>
      </c>
    </row>
    <row r="424" spans="1:62" ht="12.75">
      <c r="A424" s="28" t="s">
        <v>441</v>
      </c>
      <c r="B424" s="28" t="s">
        <v>1117</v>
      </c>
      <c r="C424" s="28" t="s">
        <v>600</v>
      </c>
      <c r="D424" s="2">
        <v>165040200</v>
      </c>
      <c r="E424" s="2">
        <v>119238000</v>
      </c>
      <c r="F424" s="2">
        <f t="shared" si="92"/>
        <v>284278200</v>
      </c>
      <c r="H424" s="2">
        <f t="shared" si="101"/>
        <v>284278200</v>
      </c>
      <c r="I424" s="2">
        <v>521335</v>
      </c>
      <c r="J424" s="2">
        <f t="shared" si="99"/>
        <v>284799535</v>
      </c>
      <c r="K424" s="1">
        <v>1.657</v>
      </c>
      <c r="L424" s="1">
        <f t="shared" si="93"/>
        <v>1.5329482975316011</v>
      </c>
      <c r="M424" s="2">
        <v>92.63</v>
      </c>
      <c r="O424" s="2">
        <v>0</v>
      </c>
      <c r="P424" s="2">
        <v>22928732</v>
      </c>
      <c r="Q424" s="2">
        <f t="shared" si="89"/>
        <v>307728267</v>
      </c>
      <c r="R424" s="2">
        <v>783289.84</v>
      </c>
      <c r="T424" s="2">
        <v>2970.93</v>
      </c>
      <c r="U424" s="2">
        <f t="shared" si="102"/>
        <v>780318.9099999999</v>
      </c>
      <c r="W424" s="2">
        <f t="shared" si="94"/>
        <v>780318.9099999999</v>
      </c>
      <c r="X424" s="2">
        <v>91677.53</v>
      </c>
      <c r="Y424" s="2">
        <v>37542.38</v>
      </c>
      <c r="Z424" s="2">
        <v>36901.79</v>
      </c>
      <c r="AA424" s="2">
        <v>1570589</v>
      </c>
      <c r="AB424" s="2">
        <v>1394285.62</v>
      </c>
      <c r="AC424" s="2">
        <v>0</v>
      </c>
      <c r="AD424" s="2">
        <v>806000</v>
      </c>
      <c r="AE424" s="2">
        <v>0</v>
      </c>
      <c r="AF424" s="2">
        <f t="shared" si="95"/>
        <v>4717315.23</v>
      </c>
      <c r="AG424" s="2">
        <v>2239000</v>
      </c>
      <c r="AH424" s="2">
        <v>0</v>
      </c>
      <c r="AI424" s="2">
        <v>32466500</v>
      </c>
      <c r="AJ424" s="2">
        <v>2893000</v>
      </c>
      <c r="AK424" s="2">
        <v>557500</v>
      </c>
      <c r="AL424" s="2">
        <v>2236500</v>
      </c>
      <c r="AM424" s="2">
        <f t="shared" si="96"/>
        <v>40392500</v>
      </c>
      <c r="AN424" s="2">
        <v>300000</v>
      </c>
      <c r="AO424" s="2">
        <v>616450</v>
      </c>
      <c r="AP424" s="2">
        <v>180000</v>
      </c>
      <c r="AQ424" s="2">
        <f t="shared" si="97"/>
        <v>1096450</v>
      </c>
      <c r="AR424" s="2">
        <v>6500</v>
      </c>
      <c r="AS424" s="2">
        <v>22250</v>
      </c>
      <c r="AT424" s="2">
        <f t="shared" si="98"/>
        <v>1902450</v>
      </c>
      <c r="BJ424" s="2">
        <f t="shared" si="88"/>
        <v>0</v>
      </c>
    </row>
    <row r="425" spans="1:62" ht="12.75">
      <c r="A425" s="28" t="s">
        <v>442</v>
      </c>
      <c r="B425" s="28" t="s">
        <v>1118</v>
      </c>
      <c r="C425" s="28" t="s">
        <v>600</v>
      </c>
      <c r="D425" s="2">
        <v>1034257900</v>
      </c>
      <c r="E425" s="2">
        <v>338227700</v>
      </c>
      <c r="F425" s="2">
        <f t="shared" si="92"/>
        <v>1372485600</v>
      </c>
      <c r="H425" s="2">
        <f t="shared" si="101"/>
        <v>1372485600</v>
      </c>
      <c r="I425" s="2">
        <v>358306</v>
      </c>
      <c r="J425" s="2">
        <f t="shared" si="99"/>
        <v>1372843906</v>
      </c>
      <c r="K425" s="1">
        <v>0.714</v>
      </c>
      <c r="L425" s="1">
        <f t="shared" si="93"/>
        <v>0.6979975174388655</v>
      </c>
      <c r="M425" s="2">
        <v>97.82</v>
      </c>
      <c r="O425" s="2">
        <v>0</v>
      </c>
      <c r="P425" s="2">
        <v>31019206</v>
      </c>
      <c r="Q425" s="2">
        <f t="shared" si="89"/>
        <v>1403863112</v>
      </c>
      <c r="R425" s="2">
        <v>3573385.44</v>
      </c>
      <c r="T425" s="2">
        <v>4771.31</v>
      </c>
      <c r="U425" s="2">
        <f t="shared" si="102"/>
        <v>3568614.13</v>
      </c>
      <c r="W425" s="2">
        <f t="shared" si="94"/>
        <v>3568614.13</v>
      </c>
      <c r="X425" s="2">
        <v>419266.91</v>
      </c>
      <c r="Y425" s="2">
        <v>0</v>
      </c>
      <c r="Z425" s="2">
        <v>168762.13</v>
      </c>
      <c r="AA425" s="2">
        <v>0</v>
      </c>
      <c r="AB425" s="2">
        <v>2335276.3</v>
      </c>
      <c r="AC425" s="2">
        <v>525714.03</v>
      </c>
      <c r="AD425" s="2">
        <v>2781296.17</v>
      </c>
      <c r="AE425" s="2">
        <v>0</v>
      </c>
      <c r="AF425" s="2">
        <f t="shared" si="95"/>
        <v>9798929.67</v>
      </c>
      <c r="AG425" s="2">
        <v>0</v>
      </c>
      <c r="AH425" s="2">
        <v>0</v>
      </c>
      <c r="AI425" s="2">
        <v>24349000</v>
      </c>
      <c r="AJ425" s="2">
        <v>19160100</v>
      </c>
      <c r="AK425" s="2">
        <v>0</v>
      </c>
      <c r="AL425" s="2">
        <v>1947700</v>
      </c>
      <c r="AM425" s="2">
        <f t="shared" si="96"/>
        <v>45456800</v>
      </c>
      <c r="AN425" s="2">
        <v>764391</v>
      </c>
      <c r="AO425" s="2">
        <v>490629</v>
      </c>
      <c r="AP425" s="2">
        <v>25700</v>
      </c>
      <c r="AQ425" s="2">
        <f t="shared" si="97"/>
        <v>1280720</v>
      </c>
      <c r="AR425" s="2">
        <v>1000</v>
      </c>
      <c r="AS425" s="2">
        <v>8000</v>
      </c>
      <c r="AT425" s="2">
        <f t="shared" si="98"/>
        <v>4062016.17</v>
      </c>
      <c r="BJ425" s="2">
        <f t="shared" si="88"/>
        <v>0</v>
      </c>
    </row>
    <row r="426" spans="1:62" ht="12.75">
      <c r="A426" s="28" t="s">
        <v>443</v>
      </c>
      <c r="B426" s="28" t="s">
        <v>1119</v>
      </c>
      <c r="C426" s="28" t="s">
        <v>600</v>
      </c>
      <c r="D426" s="2">
        <v>230884900</v>
      </c>
      <c r="E426" s="2">
        <v>121023400</v>
      </c>
      <c r="F426" s="2">
        <f t="shared" si="92"/>
        <v>351908300</v>
      </c>
      <c r="H426" s="2">
        <f t="shared" si="101"/>
        <v>351908300</v>
      </c>
      <c r="I426" s="2">
        <v>201193</v>
      </c>
      <c r="J426" s="2">
        <f t="shared" si="99"/>
        <v>352109493</v>
      </c>
      <c r="K426" s="1">
        <v>1.595</v>
      </c>
      <c r="L426" s="1">
        <f t="shared" si="93"/>
        <v>1.263175497248165</v>
      </c>
      <c r="M426" s="2">
        <v>79.28</v>
      </c>
      <c r="O426" s="2">
        <v>0</v>
      </c>
      <c r="P426" s="2">
        <v>92423369</v>
      </c>
      <c r="Q426" s="2">
        <f t="shared" si="89"/>
        <v>444532862</v>
      </c>
      <c r="R426" s="2">
        <v>1131511.5</v>
      </c>
      <c r="T426" s="2">
        <v>269</v>
      </c>
      <c r="U426" s="2">
        <f t="shared" si="102"/>
        <v>1131242.5</v>
      </c>
      <c r="W426" s="2">
        <f t="shared" si="94"/>
        <v>1131242.5</v>
      </c>
      <c r="X426" s="2">
        <v>132906.7</v>
      </c>
      <c r="Y426" s="2">
        <v>54424.8</v>
      </c>
      <c r="Z426" s="2">
        <v>53497.21</v>
      </c>
      <c r="AA426" s="2">
        <v>1685604</v>
      </c>
      <c r="AB426" s="2">
        <v>1063445.64</v>
      </c>
      <c r="AC426" s="2">
        <v>0</v>
      </c>
      <c r="AD426" s="2">
        <v>1494109.34</v>
      </c>
      <c r="AE426" s="2">
        <v>0</v>
      </c>
      <c r="AF426" s="2">
        <f t="shared" si="95"/>
        <v>5615230.1899999995</v>
      </c>
      <c r="AG426" s="2">
        <v>1691200</v>
      </c>
      <c r="AH426" s="2">
        <v>0</v>
      </c>
      <c r="AI426" s="2">
        <v>16938000</v>
      </c>
      <c r="AJ426" s="2">
        <v>1357400</v>
      </c>
      <c r="AK426" s="2">
        <v>0</v>
      </c>
      <c r="AL426" s="2">
        <v>2474000</v>
      </c>
      <c r="AM426" s="2">
        <f t="shared" si="96"/>
        <v>22460600</v>
      </c>
      <c r="AN426" s="2">
        <v>299000</v>
      </c>
      <c r="AO426" s="2">
        <v>499833</v>
      </c>
      <c r="AP426" s="2">
        <v>95500</v>
      </c>
      <c r="AQ426" s="2">
        <f t="shared" si="97"/>
        <v>894333</v>
      </c>
      <c r="AR426" s="2">
        <v>4000</v>
      </c>
      <c r="AS426" s="2">
        <v>18500</v>
      </c>
      <c r="AT426" s="2">
        <f t="shared" si="98"/>
        <v>2388442.34</v>
      </c>
      <c r="BJ426" s="2">
        <f t="shared" si="88"/>
        <v>0</v>
      </c>
    </row>
    <row r="427" spans="1:62" ht="12.75">
      <c r="A427" s="28" t="s">
        <v>444</v>
      </c>
      <c r="B427" s="28" t="s">
        <v>1120</v>
      </c>
      <c r="C427" s="28" t="s">
        <v>600</v>
      </c>
      <c r="D427" s="2">
        <v>2544701700</v>
      </c>
      <c r="E427" s="2">
        <v>4206345500</v>
      </c>
      <c r="F427" s="2">
        <f t="shared" si="92"/>
        <v>6751047200</v>
      </c>
      <c r="H427" s="2">
        <f t="shared" si="101"/>
        <v>6751047200</v>
      </c>
      <c r="I427" s="2">
        <v>13105657</v>
      </c>
      <c r="J427" s="2">
        <f t="shared" si="99"/>
        <v>6764152857</v>
      </c>
      <c r="K427" s="1">
        <v>1.77</v>
      </c>
      <c r="L427" s="1">
        <f t="shared" si="93"/>
        <v>1.5845321043969665</v>
      </c>
      <c r="M427" s="2">
        <v>89.63</v>
      </c>
      <c r="O427" s="2">
        <v>0</v>
      </c>
      <c r="P427" s="2">
        <v>789338749</v>
      </c>
      <c r="Q427" s="2">
        <f t="shared" si="89"/>
        <v>7553491606</v>
      </c>
      <c r="R427" s="2">
        <v>19226615.99</v>
      </c>
      <c r="T427" s="2">
        <v>34124.58</v>
      </c>
      <c r="U427" s="2">
        <f t="shared" si="102"/>
        <v>19192491.41</v>
      </c>
      <c r="W427" s="2">
        <f t="shared" si="94"/>
        <v>19192491.41</v>
      </c>
      <c r="X427" s="2">
        <v>2254869.84</v>
      </c>
      <c r="Y427" s="2">
        <v>923370.08</v>
      </c>
      <c r="Z427" s="2">
        <v>907626.89</v>
      </c>
      <c r="AA427" s="2">
        <v>69925928</v>
      </c>
      <c r="AB427" s="2">
        <v>0</v>
      </c>
      <c r="AC427" s="2">
        <v>0</v>
      </c>
      <c r="AD427" s="2">
        <v>24453967.42</v>
      </c>
      <c r="AE427" s="2">
        <v>2029245.86</v>
      </c>
      <c r="AF427" s="2">
        <f t="shared" si="95"/>
        <v>119687499.5</v>
      </c>
      <c r="AG427" s="2">
        <v>221931000</v>
      </c>
      <c r="AH427" s="2">
        <v>254100</v>
      </c>
      <c r="AI427" s="2">
        <v>204499800</v>
      </c>
      <c r="AJ427" s="2">
        <v>30346500</v>
      </c>
      <c r="AK427" s="2">
        <v>590000</v>
      </c>
      <c r="AL427" s="2">
        <v>25506200</v>
      </c>
      <c r="AM427" s="2">
        <f t="shared" si="96"/>
        <v>483127600</v>
      </c>
      <c r="AN427" s="2">
        <v>4850000</v>
      </c>
      <c r="AO427" s="2">
        <v>9691685.01</v>
      </c>
      <c r="AP427" s="2">
        <v>1580000</v>
      </c>
      <c r="AQ427" s="2">
        <f t="shared" si="97"/>
        <v>16121685.01</v>
      </c>
      <c r="AR427" s="2">
        <v>71500</v>
      </c>
      <c r="AS427" s="2">
        <v>469000</v>
      </c>
      <c r="AT427" s="2">
        <f t="shared" si="98"/>
        <v>40575652.43</v>
      </c>
      <c r="BJ427" s="2">
        <f aca="true" t="shared" si="103" ref="BJ427:BJ490">SUM(AU427:BI427)</f>
        <v>0</v>
      </c>
    </row>
    <row r="428" spans="1:62" ht="12.75">
      <c r="A428" s="28" t="s">
        <v>445</v>
      </c>
      <c r="B428" s="28" t="s">
        <v>1121</v>
      </c>
      <c r="C428" s="28" t="s">
        <v>600</v>
      </c>
      <c r="D428" s="2">
        <v>2191717500</v>
      </c>
      <c r="E428" s="2">
        <v>2098925300</v>
      </c>
      <c r="F428" s="2">
        <f t="shared" si="92"/>
        <v>4290642800</v>
      </c>
      <c r="H428" s="2">
        <f t="shared" si="101"/>
        <v>4290642800</v>
      </c>
      <c r="I428" s="2">
        <v>8008576</v>
      </c>
      <c r="J428" s="2">
        <f t="shared" si="99"/>
        <v>4298651376</v>
      </c>
      <c r="K428" s="1">
        <v>1.412</v>
      </c>
      <c r="L428" s="1">
        <f t="shared" si="93"/>
        <v>1.3647096329733883</v>
      </c>
      <c r="M428" s="2">
        <v>96.75</v>
      </c>
      <c r="O428" s="2">
        <v>0</v>
      </c>
      <c r="P428" s="2">
        <v>147232649</v>
      </c>
      <c r="Q428" s="2">
        <f aca="true" t="shared" si="104" ref="Q428:Q491">+J428+N428-O428+P428</f>
        <v>4445884025</v>
      </c>
      <c r="R428" s="2">
        <v>11316528.74</v>
      </c>
      <c r="T428" s="2">
        <v>650.69</v>
      </c>
      <c r="U428" s="2">
        <f t="shared" si="102"/>
        <v>11315878.05</v>
      </c>
      <c r="W428" s="2">
        <f t="shared" si="94"/>
        <v>11315878.05</v>
      </c>
      <c r="X428" s="2">
        <v>1329471.24</v>
      </c>
      <c r="Y428" s="2">
        <v>544413.36</v>
      </c>
      <c r="Z428" s="2">
        <v>535135.84</v>
      </c>
      <c r="AA428" s="2">
        <v>39817882</v>
      </c>
      <c r="AB428" s="2">
        <v>0</v>
      </c>
      <c r="AC428" s="2">
        <v>0</v>
      </c>
      <c r="AD428" s="2">
        <v>7130627.07</v>
      </c>
      <c r="AE428" s="2">
        <v>0</v>
      </c>
      <c r="AF428" s="2">
        <f t="shared" si="95"/>
        <v>60673407.56</v>
      </c>
      <c r="AG428" s="2">
        <v>99073300</v>
      </c>
      <c r="AH428" s="2">
        <v>0</v>
      </c>
      <c r="AI428" s="2">
        <v>130514200</v>
      </c>
      <c r="AJ428" s="2">
        <v>35700700</v>
      </c>
      <c r="AK428" s="2">
        <v>997000</v>
      </c>
      <c r="AL428" s="2">
        <v>102459000</v>
      </c>
      <c r="AM428" s="2">
        <f t="shared" si="96"/>
        <v>368744200</v>
      </c>
      <c r="AN428" s="2">
        <v>4615561.13</v>
      </c>
      <c r="AO428" s="2">
        <v>13512437.9</v>
      </c>
      <c r="AP428" s="2">
        <v>500000</v>
      </c>
      <c r="AQ428" s="2">
        <f t="shared" si="97"/>
        <v>18627999.03</v>
      </c>
      <c r="AR428" s="2">
        <v>149250</v>
      </c>
      <c r="AS428" s="2">
        <v>410500</v>
      </c>
      <c r="AT428" s="2">
        <f t="shared" si="98"/>
        <v>25758626.1</v>
      </c>
      <c r="BJ428" s="2">
        <f t="shared" si="103"/>
        <v>0</v>
      </c>
    </row>
    <row r="429" spans="1:62" ht="12.75">
      <c r="A429" s="28" t="s">
        <v>446</v>
      </c>
      <c r="B429" s="28" t="s">
        <v>1122</v>
      </c>
      <c r="C429" s="28" t="s">
        <v>600</v>
      </c>
      <c r="D429" s="2">
        <v>93905700</v>
      </c>
      <c r="E429" s="2">
        <v>95479280</v>
      </c>
      <c r="F429" s="2">
        <f t="shared" si="92"/>
        <v>189384980</v>
      </c>
      <c r="H429" s="2">
        <f t="shared" si="101"/>
        <v>189384980</v>
      </c>
      <c r="I429" s="2">
        <v>1895492</v>
      </c>
      <c r="J429" s="2">
        <f t="shared" si="99"/>
        <v>191280472</v>
      </c>
      <c r="K429" s="1">
        <v>1.779</v>
      </c>
      <c r="L429" s="1">
        <f t="shared" si="93"/>
        <v>1.7294977207934876</v>
      </c>
      <c r="M429" s="2">
        <v>97.49</v>
      </c>
      <c r="O429" s="2">
        <v>0</v>
      </c>
      <c r="P429" s="2">
        <v>5446107</v>
      </c>
      <c r="Q429" s="2">
        <f t="shared" si="104"/>
        <v>196726579</v>
      </c>
      <c r="R429" s="2">
        <v>500746.75</v>
      </c>
      <c r="T429" s="2">
        <v>35.94</v>
      </c>
      <c r="U429" s="2">
        <f t="shared" si="102"/>
        <v>500710.81</v>
      </c>
      <c r="W429" s="2">
        <f t="shared" si="94"/>
        <v>500710.81</v>
      </c>
      <c r="X429" s="2">
        <v>58827.2</v>
      </c>
      <c r="Y429" s="2">
        <v>24089.5</v>
      </c>
      <c r="Z429" s="2">
        <v>23678.95</v>
      </c>
      <c r="AA429" s="2">
        <v>1037484</v>
      </c>
      <c r="AB429" s="2">
        <v>0</v>
      </c>
      <c r="AC429" s="2">
        <v>0</v>
      </c>
      <c r="AD429" s="2">
        <v>1757591.24</v>
      </c>
      <c r="AE429" s="2">
        <v>0</v>
      </c>
      <c r="AF429" s="2">
        <f t="shared" si="95"/>
        <v>3402381.7</v>
      </c>
      <c r="AG429" s="2">
        <v>7323400</v>
      </c>
      <c r="AH429" s="2">
        <v>0</v>
      </c>
      <c r="AI429" s="2">
        <v>35066600</v>
      </c>
      <c r="AJ429" s="2">
        <v>11782900</v>
      </c>
      <c r="AK429" s="2">
        <v>84300</v>
      </c>
      <c r="AL429" s="2">
        <v>2654800</v>
      </c>
      <c r="AM429" s="2">
        <f t="shared" si="96"/>
        <v>56912000</v>
      </c>
      <c r="AN429" s="2">
        <v>830000</v>
      </c>
      <c r="AO429" s="2">
        <v>1198756.27</v>
      </c>
      <c r="AP429" s="2">
        <v>87000</v>
      </c>
      <c r="AQ429" s="2">
        <f t="shared" si="97"/>
        <v>2115756.27</v>
      </c>
      <c r="AR429" s="2">
        <v>3500</v>
      </c>
      <c r="AS429" s="2">
        <v>16500</v>
      </c>
      <c r="AT429" s="2">
        <f t="shared" si="98"/>
        <v>3873347.51</v>
      </c>
      <c r="BJ429" s="2">
        <f t="shared" si="103"/>
        <v>0</v>
      </c>
    </row>
    <row r="430" spans="1:62" ht="12.75">
      <c r="A430" s="28" t="s">
        <v>447</v>
      </c>
      <c r="B430" s="28" t="s">
        <v>1123</v>
      </c>
      <c r="C430" s="28" t="s">
        <v>600</v>
      </c>
      <c r="D430" s="2">
        <v>4326526200</v>
      </c>
      <c r="E430" s="2">
        <v>3531454500</v>
      </c>
      <c r="F430" s="2">
        <f t="shared" si="92"/>
        <v>7857980700</v>
      </c>
      <c r="G430" s="2">
        <v>425200</v>
      </c>
      <c r="H430" s="2">
        <f t="shared" si="101"/>
        <v>7857555500</v>
      </c>
      <c r="I430" s="2">
        <v>16378436</v>
      </c>
      <c r="J430" s="2">
        <f t="shared" si="99"/>
        <v>7873933936</v>
      </c>
      <c r="K430" s="1">
        <v>1.798</v>
      </c>
      <c r="L430" s="1">
        <f t="shared" si="93"/>
        <v>1.7019109352409765</v>
      </c>
      <c r="M430" s="2">
        <v>95.3</v>
      </c>
      <c r="O430" s="2">
        <v>0</v>
      </c>
      <c r="P430" s="2">
        <v>443548760</v>
      </c>
      <c r="Q430" s="2">
        <f t="shared" si="104"/>
        <v>8317482696</v>
      </c>
      <c r="R430" s="2">
        <v>21171274.71</v>
      </c>
      <c r="T430" s="2">
        <v>452851.78</v>
      </c>
      <c r="U430" s="2">
        <f t="shared" si="102"/>
        <v>20718422.93</v>
      </c>
      <c r="W430" s="2">
        <f t="shared" si="94"/>
        <v>20718422.93</v>
      </c>
      <c r="X430" s="2">
        <v>2434934.13</v>
      </c>
      <c r="Y430" s="2">
        <v>997249.2</v>
      </c>
      <c r="Z430" s="2">
        <v>980227.7</v>
      </c>
      <c r="AA430" s="2">
        <v>72835700</v>
      </c>
      <c r="AB430" s="2">
        <v>0</v>
      </c>
      <c r="AC430" s="2">
        <v>0</v>
      </c>
      <c r="AD430" s="2">
        <v>43589613.58</v>
      </c>
      <c r="AE430" s="2">
        <v>0</v>
      </c>
      <c r="AF430" s="2">
        <f t="shared" si="95"/>
        <v>141556147.54</v>
      </c>
      <c r="AG430" s="2">
        <v>76352500</v>
      </c>
      <c r="AH430" s="2">
        <v>279359100</v>
      </c>
      <c r="AI430" s="2">
        <v>467731400</v>
      </c>
      <c r="AJ430" s="2">
        <v>181330300</v>
      </c>
      <c r="AK430" s="2">
        <v>11283500</v>
      </c>
      <c r="AL430" s="2">
        <v>247909100</v>
      </c>
      <c r="AM430" s="2">
        <f t="shared" si="96"/>
        <v>1263965900</v>
      </c>
      <c r="AN430" s="2">
        <v>5500000</v>
      </c>
      <c r="AO430" s="2">
        <v>15193523.66</v>
      </c>
      <c r="AP430" s="2">
        <v>4500000</v>
      </c>
      <c r="AQ430" s="2">
        <f t="shared" si="97"/>
        <v>25193523.66</v>
      </c>
      <c r="AR430" s="2">
        <v>217500</v>
      </c>
      <c r="AS430" s="2">
        <v>624500</v>
      </c>
      <c r="AT430" s="2">
        <f t="shared" si="98"/>
        <v>68783137.24</v>
      </c>
      <c r="AV430" s="2">
        <v>425200</v>
      </c>
      <c r="BJ430" s="2">
        <f t="shared" si="103"/>
        <v>425200</v>
      </c>
    </row>
    <row r="431" spans="1:62" ht="12.75">
      <c r="A431" s="28" t="s">
        <v>448</v>
      </c>
      <c r="B431" s="28" t="s">
        <v>1124</v>
      </c>
      <c r="C431" s="28" t="s">
        <v>600</v>
      </c>
      <c r="D431" s="2">
        <v>1387585800</v>
      </c>
      <c r="E431" s="2">
        <v>432963260</v>
      </c>
      <c r="F431" s="2">
        <f t="shared" si="92"/>
        <v>1820549060</v>
      </c>
      <c r="H431" s="2">
        <f t="shared" si="101"/>
        <v>1820549060</v>
      </c>
      <c r="I431" s="2">
        <v>1725503</v>
      </c>
      <c r="J431" s="2">
        <f t="shared" si="99"/>
        <v>1822274563</v>
      </c>
      <c r="K431" s="1">
        <v>0.85</v>
      </c>
      <c r="L431" s="1">
        <f t="shared" si="93"/>
        <v>0.6382648924350165</v>
      </c>
      <c r="M431" s="2">
        <v>75.17</v>
      </c>
      <c r="O431" s="2">
        <v>0</v>
      </c>
      <c r="P431" s="2">
        <v>603060445</v>
      </c>
      <c r="Q431" s="2">
        <f t="shared" si="104"/>
        <v>2425335008</v>
      </c>
      <c r="R431" s="2">
        <v>6173434.39</v>
      </c>
      <c r="T431" s="2">
        <v>286.17</v>
      </c>
      <c r="U431" s="2">
        <f t="shared" si="102"/>
        <v>6173148.22</v>
      </c>
      <c r="W431" s="2">
        <f t="shared" si="94"/>
        <v>6173148.22</v>
      </c>
      <c r="X431" s="2">
        <v>725266.93</v>
      </c>
      <c r="Y431" s="2">
        <v>296993.81</v>
      </c>
      <c r="Z431" s="2">
        <v>291932.29</v>
      </c>
      <c r="AA431" s="2">
        <v>3291058</v>
      </c>
      <c r="AB431" s="2">
        <v>0</v>
      </c>
      <c r="AC431" s="2">
        <v>0</v>
      </c>
      <c r="AD431" s="2">
        <v>4701662.63</v>
      </c>
      <c r="AE431" s="2">
        <v>0</v>
      </c>
      <c r="AF431" s="2">
        <f t="shared" si="95"/>
        <v>15480061.879999999</v>
      </c>
      <c r="AG431" s="2">
        <v>3994800</v>
      </c>
      <c r="AH431" s="2">
        <v>0</v>
      </c>
      <c r="AI431" s="2">
        <v>25617100</v>
      </c>
      <c r="AJ431" s="2">
        <v>9026200</v>
      </c>
      <c r="AK431" s="2">
        <v>0</v>
      </c>
      <c r="AL431" s="2">
        <v>1600600</v>
      </c>
      <c r="AM431" s="2">
        <f t="shared" si="96"/>
        <v>40238700</v>
      </c>
      <c r="AN431" s="2">
        <v>500000</v>
      </c>
      <c r="AO431" s="2">
        <v>1433187.89</v>
      </c>
      <c r="AP431" s="2">
        <v>335000</v>
      </c>
      <c r="AQ431" s="2">
        <f t="shared" si="97"/>
        <v>2268187.8899999997</v>
      </c>
      <c r="AR431" s="2">
        <v>9750</v>
      </c>
      <c r="AS431" s="2">
        <v>58250</v>
      </c>
      <c r="AT431" s="2">
        <f t="shared" si="98"/>
        <v>6969850.52</v>
      </c>
      <c r="BJ431" s="2">
        <f t="shared" si="103"/>
        <v>0</v>
      </c>
    </row>
    <row r="432" spans="1:62" ht="12.75">
      <c r="A432" s="28" t="s">
        <v>449</v>
      </c>
      <c r="B432" s="28" t="s">
        <v>1125</v>
      </c>
      <c r="C432" s="28" t="s">
        <v>600</v>
      </c>
      <c r="D432" s="2">
        <v>1629247758</v>
      </c>
      <c r="E432" s="2">
        <v>1498918363</v>
      </c>
      <c r="F432" s="2">
        <f t="shared" si="92"/>
        <v>3128166121</v>
      </c>
      <c r="H432" s="2">
        <f t="shared" si="101"/>
        <v>3128166121</v>
      </c>
      <c r="I432" s="2">
        <v>6570969</v>
      </c>
      <c r="J432" s="2">
        <f t="shared" si="99"/>
        <v>3134737090</v>
      </c>
      <c r="K432" s="1">
        <v>1.517</v>
      </c>
      <c r="L432" s="1">
        <f t="shared" si="93"/>
        <v>1.5504574193914056</v>
      </c>
      <c r="M432" s="2">
        <v>102.3</v>
      </c>
      <c r="O432" s="2">
        <v>68736443</v>
      </c>
      <c r="P432" s="2">
        <v>0</v>
      </c>
      <c r="Q432" s="2">
        <f t="shared" si="104"/>
        <v>3066000647</v>
      </c>
      <c r="R432" s="2">
        <v>7804181.18</v>
      </c>
      <c r="T432" s="2">
        <v>11065.18</v>
      </c>
      <c r="U432" s="2">
        <f t="shared" si="102"/>
        <v>7793116</v>
      </c>
      <c r="W432" s="2">
        <f t="shared" si="94"/>
        <v>7793116</v>
      </c>
      <c r="X432" s="2">
        <v>915591.7</v>
      </c>
      <c r="Y432" s="2">
        <v>374934.04</v>
      </c>
      <c r="Z432" s="2">
        <v>368541.17</v>
      </c>
      <c r="AA432" s="2">
        <v>11197815</v>
      </c>
      <c r="AB432" s="2">
        <v>12433284.6</v>
      </c>
      <c r="AC432" s="2">
        <v>0</v>
      </c>
      <c r="AD432" s="2">
        <v>14140278</v>
      </c>
      <c r="AE432" s="2">
        <v>313474</v>
      </c>
      <c r="AF432" s="2">
        <f t="shared" si="95"/>
        <v>47537034.51</v>
      </c>
      <c r="AG432" s="2">
        <v>44229300</v>
      </c>
      <c r="AH432" s="2">
        <v>0</v>
      </c>
      <c r="AI432" s="2">
        <v>98661900</v>
      </c>
      <c r="AJ432" s="2">
        <v>16271700</v>
      </c>
      <c r="AK432" s="2">
        <v>0</v>
      </c>
      <c r="AL432" s="2">
        <v>33562311</v>
      </c>
      <c r="AM432" s="2">
        <f t="shared" si="96"/>
        <v>192725211</v>
      </c>
      <c r="AN432" s="2">
        <v>2800000</v>
      </c>
      <c r="AO432" s="2">
        <v>3389018</v>
      </c>
      <c r="AP432" s="2">
        <v>45000</v>
      </c>
      <c r="AQ432" s="2">
        <f t="shared" si="97"/>
        <v>6234018</v>
      </c>
      <c r="AR432" s="2">
        <v>87750</v>
      </c>
      <c r="AS432" s="2">
        <v>342250</v>
      </c>
      <c r="AT432" s="2">
        <f t="shared" si="98"/>
        <v>20374296</v>
      </c>
      <c r="BJ432" s="2">
        <f t="shared" si="103"/>
        <v>0</v>
      </c>
    </row>
    <row r="433" spans="1:62" ht="12.75">
      <c r="A433" s="28" t="s">
        <v>450</v>
      </c>
      <c r="B433" s="28" t="s">
        <v>1126</v>
      </c>
      <c r="C433" s="28" t="s">
        <v>600</v>
      </c>
      <c r="D433" s="2">
        <v>5667897100</v>
      </c>
      <c r="E433" s="2">
        <v>1787591900</v>
      </c>
      <c r="F433" s="2">
        <f t="shared" si="92"/>
        <v>7455489000</v>
      </c>
      <c r="H433" s="2">
        <f t="shared" si="101"/>
        <v>7455489000</v>
      </c>
      <c r="I433" s="2">
        <v>2185019</v>
      </c>
      <c r="J433" s="2">
        <f t="shared" si="99"/>
        <v>7457674019</v>
      </c>
      <c r="K433" s="1">
        <v>0.811</v>
      </c>
      <c r="L433" s="1">
        <f t="shared" si="93"/>
        <v>0.6892976634018841</v>
      </c>
      <c r="M433" s="2">
        <v>85.08</v>
      </c>
      <c r="O433" s="2">
        <v>0</v>
      </c>
      <c r="P433" s="2">
        <v>1311351711</v>
      </c>
      <c r="Q433" s="2">
        <f t="shared" si="104"/>
        <v>8769025730</v>
      </c>
      <c r="R433" s="2">
        <v>22320629.86</v>
      </c>
      <c r="T433" s="2">
        <v>35909.95</v>
      </c>
      <c r="U433" s="2">
        <f t="shared" si="102"/>
        <v>22284719.91</v>
      </c>
      <c r="W433" s="2">
        <f t="shared" si="94"/>
        <v>22284719.91</v>
      </c>
      <c r="X433" s="2">
        <v>2618173.35</v>
      </c>
      <c r="Y433" s="2">
        <v>0</v>
      </c>
      <c r="Z433" s="2">
        <v>1053860.07</v>
      </c>
      <c r="AA433" s="2">
        <v>0</v>
      </c>
      <c r="AB433" s="2">
        <v>15425391.12</v>
      </c>
      <c r="AC433" s="2">
        <v>3282892.67</v>
      </c>
      <c r="AD433" s="2">
        <v>15779652.34</v>
      </c>
      <c r="AE433" s="2">
        <v>0</v>
      </c>
      <c r="AF433" s="2">
        <f t="shared" si="95"/>
        <v>60444689.46000001</v>
      </c>
      <c r="AG433" s="2">
        <v>0</v>
      </c>
      <c r="AH433" s="2">
        <v>5525000</v>
      </c>
      <c r="AI433" s="2">
        <v>60789400</v>
      </c>
      <c r="AJ433" s="2">
        <v>24009200</v>
      </c>
      <c r="AK433" s="2">
        <v>0</v>
      </c>
      <c r="AL433" s="2">
        <v>3987400</v>
      </c>
      <c r="AM433" s="2">
        <f t="shared" si="96"/>
        <v>94311000</v>
      </c>
      <c r="AN433" s="2">
        <v>1558300</v>
      </c>
      <c r="AO433" s="2">
        <v>4070583.38</v>
      </c>
      <c r="AP433" s="2">
        <v>278000</v>
      </c>
      <c r="AQ433" s="2">
        <f t="shared" si="97"/>
        <v>5906883.38</v>
      </c>
      <c r="AR433" s="2">
        <v>7250</v>
      </c>
      <c r="AS433" s="2">
        <v>87250</v>
      </c>
      <c r="AT433" s="2">
        <f t="shared" si="98"/>
        <v>21686535.72</v>
      </c>
      <c r="BJ433" s="2">
        <f t="shared" si="103"/>
        <v>0</v>
      </c>
    </row>
    <row r="434" spans="1:62" ht="12.75">
      <c r="A434" s="28" t="s">
        <v>451</v>
      </c>
      <c r="B434" s="28" t="s">
        <v>1127</v>
      </c>
      <c r="C434" s="28" t="s">
        <v>600</v>
      </c>
      <c r="D434" s="2">
        <v>1591668300</v>
      </c>
      <c r="E434" s="2">
        <v>2484290894</v>
      </c>
      <c r="F434" s="2">
        <f t="shared" si="92"/>
        <v>4075959194</v>
      </c>
      <c r="H434" s="2">
        <f t="shared" si="101"/>
        <v>4075959194</v>
      </c>
      <c r="I434" s="2">
        <v>7836045</v>
      </c>
      <c r="J434" s="2">
        <f t="shared" si="99"/>
        <v>4083795239</v>
      </c>
      <c r="K434" s="1">
        <v>1.672</v>
      </c>
      <c r="L434" s="1">
        <f t="shared" si="93"/>
        <v>1.4302246104799938</v>
      </c>
      <c r="M434" s="2">
        <v>85.58</v>
      </c>
      <c r="O434" s="2">
        <v>0</v>
      </c>
      <c r="P434" s="2">
        <v>689545079</v>
      </c>
      <c r="Q434" s="2">
        <f t="shared" si="104"/>
        <v>4773340318</v>
      </c>
      <c r="R434" s="2">
        <v>12150034.19</v>
      </c>
      <c r="T434" s="2">
        <v>31376.93</v>
      </c>
      <c r="U434" s="2">
        <f t="shared" si="102"/>
        <v>12118657.26</v>
      </c>
      <c r="W434" s="2">
        <f t="shared" si="94"/>
        <v>12118657.26</v>
      </c>
      <c r="X434" s="2">
        <v>1423813.51</v>
      </c>
      <c r="Y434" s="2">
        <v>583055.98</v>
      </c>
      <c r="Z434" s="2">
        <v>573116.21</v>
      </c>
      <c r="AA434" s="2">
        <v>37193814.01</v>
      </c>
      <c r="AB434" s="2">
        <v>0</v>
      </c>
      <c r="AC434" s="2">
        <v>0</v>
      </c>
      <c r="AD434" s="2">
        <v>15968652</v>
      </c>
      <c r="AE434" s="2">
        <v>408379</v>
      </c>
      <c r="AF434" s="2">
        <f t="shared" si="95"/>
        <v>68269487.97</v>
      </c>
      <c r="AG434" s="2">
        <v>70215800</v>
      </c>
      <c r="AH434" s="2">
        <v>0</v>
      </c>
      <c r="AI434" s="2">
        <v>864350900</v>
      </c>
      <c r="AJ434" s="2">
        <v>47527600</v>
      </c>
      <c r="AK434" s="2">
        <v>2385100</v>
      </c>
      <c r="AL434" s="2">
        <v>44830472</v>
      </c>
      <c r="AM434" s="2">
        <f t="shared" si="96"/>
        <v>1029309872</v>
      </c>
      <c r="AN434" s="2">
        <v>3098215.91</v>
      </c>
      <c r="AO434" s="2">
        <v>9834462.87</v>
      </c>
      <c r="AP434" s="2">
        <v>575000</v>
      </c>
      <c r="AQ434" s="2">
        <f t="shared" si="97"/>
        <v>13507678.78</v>
      </c>
      <c r="AR434" s="2">
        <v>750250</v>
      </c>
      <c r="AS434" s="2">
        <v>1557000</v>
      </c>
      <c r="AT434" s="2">
        <f t="shared" si="98"/>
        <v>29476330.78</v>
      </c>
      <c r="BJ434" s="2">
        <f t="shared" si="103"/>
        <v>0</v>
      </c>
    </row>
    <row r="435" spans="1:62" ht="12.75">
      <c r="A435" s="28" t="s">
        <v>452</v>
      </c>
      <c r="B435" s="28" t="s">
        <v>1128</v>
      </c>
      <c r="C435" s="28" t="s">
        <v>600</v>
      </c>
      <c r="D435" s="2">
        <v>1305448900</v>
      </c>
      <c r="E435" s="2">
        <v>503185000</v>
      </c>
      <c r="F435" s="2">
        <f t="shared" si="92"/>
        <v>1808633900</v>
      </c>
      <c r="H435" s="2">
        <f t="shared" si="101"/>
        <v>1808633900</v>
      </c>
      <c r="I435" s="2">
        <v>182623</v>
      </c>
      <c r="J435" s="2">
        <f t="shared" si="99"/>
        <v>1808816523</v>
      </c>
      <c r="K435" s="1">
        <v>0.441</v>
      </c>
      <c r="L435" s="1">
        <f t="shared" si="93"/>
        <v>0.47718452062673306</v>
      </c>
      <c r="M435" s="2">
        <v>108.26</v>
      </c>
      <c r="O435" s="2">
        <v>137759436</v>
      </c>
      <c r="P435" s="2">
        <v>0</v>
      </c>
      <c r="Q435" s="2">
        <f t="shared" si="104"/>
        <v>1671057087</v>
      </c>
      <c r="R435" s="2">
        <v>4253499.52</v>
      </c>
      <c r="T435" s="2">
        <v>14330.08</v>
      </c>
      <c r="U435" s="2">
        <f t="shared" si="102"/>
        <v>4239169.4399999995</v>
      </c>
      <c r="W435" s="2">
        <f t="shared" si="94"/>
        <v>4239169.4399999995</v>
      </c>
      <c r="X435" s="2">
        <v>498048.35</v>
      </c>
      <c r="Y435" s="2">
        <v>203952.65</v>
      </c>
      <c r="Z435" s="2">
        <v>200473.11</v>
      </c>
      <c r="AA435" s="2">
        <v>74000</v>
      </c>
      <c r="AB435" s="2">
        <v>0</v>
      </c>
      <c r="AC435" s="2">
        <v>0</v>
      </c>
      <c r="AD435" s="2">
        <v>2758382.2</v>
      </c>
      <c r="AE435" s="2">
        <v>0</v>
      </c>
      <c r="AF435" s="2">
        <f t="shared" si="95"/>
        <v>7974025.75</v>
      </c>
      <c r="AG435" s="2">
        <v>0</v>
      </c>
      <c r="AH435" s="2">
        <v>0</v>
      </c>
      <c r="AI435" s="2">
        <v>16216400</v>
      </c>
      <c r="AJ435" s="2">
        <v>2651400</v>
      </c>
      <c r="AK435" s="2">
        <v>0</v>
      </c>
      <c r="AL435" s="2">
        <v>0</v>
      </c>
      <c r="AM435" s="2">
        <f t="shared" si="96"/>
        <v>18867800</v>
      </c>
      <c r="AN435" s="2">
        <v>617000</v>
      </c>
      <c r="AO435" s="2">
        <v>529203.59</v>
      </c>
      <c r="AP435" s="2">
        <v>20000</v>
      </c>
      <c r="AQ435" s="2">
        <f t="shared" si="97"/>
        <v>1166203.5899999999</v>
      </c>
      <c r="AR435" s="2">
        <v>250</v>
      </c>
      <c r="AS435" s="2">
        <v>6000</v>
      </c>
      <c r="AT435" s="2">
        <f t="shared" si="98"/>
        <v>3924585.79</v>
      </c>
      <c r="BJ435" s="2">
        <f t="shared" si="103"/>
        <v>0</v>
      </c>
    </row>
    <row r="436" spans="1:62" ht="12.75">
      <c r="A436" s="28" t="s">
        <v>453</v>
      </c>
      <c r="B436" s="28" t="s">
        <v>1054</v>
      </c>
      <c r="C436" s="28" t="s">
        <v>600</v>
      </c>
      <c r="D436" s="2">
        <v>663440400</v>
      </c>
      <c r="E436" s="2">
        <v>634141000</v>
      </c>
      <c r="F436" s="2">
        <f t="shared" si="92"/>
        <v>1297581400</v>
      </c>
      <c r="G436" s="2">
        <v>172900</v>
      </c>
      <c r="H436" s="2">
        <f t="shared" si="101"/>
        <v>1297408500</v>
      </c>
      <c r="I436" s="2">
        <v>1420876</v>
      </c>
      <c r="J436" s="2">
        <f t="shared" si="99"/>
        <v>1298829376</v>
      </c>
      <c r="K436" s="1">
        <v>1.538</v>
      </c>
      <c r="L436" s="1">
        <f t="shared" si="93"/>
        <v>1.3539494260308715</v>
      </c>
      <c r="M436" s="2">
        <v>88.11</v>
      </c>
      <c r="O436" s="2">
        <v>0</v>
      </c>
      <c r="P436" s="2">
        <v>176041062</v>
      </c>
      <c r="Q436" s="2">
        <f t="shared" si="104"/>
        <v>1474870438</v>
      </c>
      <c r="R436" s="2">
        <v>3754127.1</v>
      </c>
      <c r="T436" s="2">
        <v>4374.69</v>
      </c>
      <c r="U436" s="2">
        <f t="shared" si="102"/>
        <v>3749752.41</v>
      </c>
      <c r="W436" s="2">
        <f t="shared" si="94"/>
        <v>3749752.41</v>
      </c>
      <c r="X436" s="2">
        <v>440548.38</v>
      </c>
      <c r="Y436" s="2">
        <v>180403.9</v>
      </c>
      <c r="Z436" s="2">
        <v>177328.28</v>
      </c>
      <c r="AA436" s="2">
        <v>9537048</v>
      </c>
      <c r="AB436" s="2">
        <v>0</v>
      </c>
      <c r="AC436" s="2">
        <v>0</v>
      </c>
      <c r="AD436" s="2">
        <v>5494269.86</v>
      </c>
      <c r="AE436" s="2">
        <v>389649</v>
      </c>
      <c r="AF436" s="2">
        <f t="shared" si="95"/>
        <v>19968999.830000002</v>
      </c>
      <c r="AG436" s="2">
        <v>14001100</v>
      </c>
      <c r="AH436" s="2">
        <v>0</v>
      </c>
      <c r="AI436" s="2">
        <v>47808000</v>
      </c>
      <c r="AJ436" s="2">
        <v>5611800</v>
      </c>
      <c r="AK436" s="2">
        <v>922200</v>
      </c>
      <c r="AL436" s="2">
        <v>20144400</v>
      </c>
      <c r="AM436" s="2">
        <f t="shared" si="96"/>
        <v>88487500</v>
      </c>
      <c r="AN436" s="2">
        <v>1705000</v>
      </c>
      <c r="AO436" s="2">
        <v>2032399.78</v>
      </c>
      <c r="AP436" s="2">
        <v>226852</v>
      </c>
      <c r="AQ436" s="2">
        <f t="shared" si="97"/>
        <v>3964251.7800000003</v>
      </c>
      <c r="AR436" s="2">
        <v>25500</v>
      </c>
      <c r="AS436" s="2">
        <v>139500</v>
      </c>
      <c r="AT436" s="2">
        <f t="shared" si="98"/>
        <v>9458521.64</v>
      </c>
      <c r="BD436" s="2">
        <v>172900</v>
      </c>
      <c r="BJ436" s="2">
        <f t="shared" si="103"/>
        <v>172900</v>
      </c>
    </row>
    <row r="437" spans="1:62" ht="12.75">
      <c r="A437" s="28" t="s">
        <v>454</v>
      </c>
      <c r="B437" s="28" t="s">
        <v>1129</v>
      </c>
      <c r="C437" s="28" t="s">
        <v>600</v>
      </c>
      <c r="D437" s="2">
        <v>143298200</v>
      </c>
      <c r="E437" s="2">
        <v>118440200</v>
      </c>
      <c r="F437" s="2">
        <f t="shared" si="92"/>
        <v>261738400</v>
      </c>
      <c r="H437" s="2">
        <f t="shared" si="101"/>
        <v>261738400</v>
      </c>
      <c r="I437" s="2">
        <v>202041</v>
      </c>
      <c r="J437" s="2">
        <f t="shared" si="99"/>
        <v>261940441</v>
      </c>
      <c r="K437" s="1">
        <v>1.888</v>
      </c>
      <c r="L437" s="1">
        <f t="shared" si="93"/>
        <v>1.7192447280548546</v>
      </c>
      <c r="M437" s="2">
        <v>91.13</v>
      </c>
      <c r="O437" s="2">
        <v>0</v>
      </c>
      <c r="P437" s="2">
        <v>25645774</v>
      </c>
      <c r="Q437" s="2">
        <f t="shared" si="104"/>
        <v>287586215</v>
      </c>
      <c r="R437" s="2">
        <v>732020.37</v>
      </c>
      <c r="T437" s="2">
        <v>-251.88</v>
      </c>
      <c r="U437" s="2">
        <f t="shared" si="102"/>
        <v>732272.25</v>
      </c>
      <c r="W437" s="2">
        <f t="shared" si="94"/>
        <v>732272.25</v>
      </c>
      <c r="X437" s="2">
        <v>86030.15</v>
      </c>
      <c r="Y437" s="2">
        <v>35228.9</v>
      </c>
      <c r="Z437" s="2">
        <v>34628.44</v>
      </c>
      <c r="AA437" s="2">
        <v>1588679</v>
      </c>
      <c r="AB437" s="2">
        <v>859913.15</v>
      </c>
      <c r="AC437" s="2">
        <v>0</v>
      </c>
      <c r="AD437" s="2">
        <v>1607558.95</v>
      </c>
      <c r="AE437" s="2">
        <v>0</v>
      </c>
      <c r="AF437" s="2">
        <f t="shared" si="95"/>
        <v>4944310.84</v>
      </c>
      <c r="AG437" s="2">
        <v>2831700</v>
      </c>
      <c r="AH437" s="2">
        <v>0</v>
      </c>
      <c r="AI437" s="2">
        <v>7039200</v>
      </c>
      <c r="AJ437" s="2">
        <v>0</v>
      </c>
      <c r="AK437" s="2">
        <v>0</v>
      </c>
      <c r="AL437" s="2">
        <v>1735400</v>
      </c>
      <c r="AM437" s="2">
        <f t="shared" si="96"/>
        <v>11606300</v>
      </c>
      <c r="AN437" s="2">
        <v>250000</v>
      </c>
      <c r="AO437" s="2">
        <v>630140.88</v>
      </c>
      <c r="AP437" s="2">
        <v>185000</v>
      </c>
      <c r="AQ437" s="2">
        <f t="shared" si="97"/>
        <v>1065140.88</v>
      </c>
      <c r="AR437" s="2">
        <v>8500</v>
      </c>
      <c r="AS437" s="2">
        <v>26000</v>
      </c>
      <c r="AT437" s="2">
        <f t="shared" si="98"/>
        <v>2672699.83</v>
      </c>
      <c r="BJ437" s="2">
        <f t="shared" si="103"/>
        <v>0</v>
      </c>
    </row>
    <row r="438" spans="1:62" ht="12.75">
      <c r="A438" s="28" t="s">
        <v>455</v>
      </c>
      <c r="B438" s="28" t="s">
        <v>1130</v>
      </c>
      <c r="C438" s="28" t="s">
        <v>600</v>
      </c>
      <c r="D438" s="2">
        <v>159587300</v>
      </c>
      <c r="E438" s="2">
        <v>139837300</v>
      </c>
      <c r="F438" s="2">
        <f t="shared" si="92"/>
        <v>299424600</v>
      </c>
      <c r="H438" s="2">
        <f t="shared" si="101"/>
        <v>299424600</v>
      </c>
      <c r="I438" s="2">
        <v>178546</v>
      </c>
      <c r="J438" s="2">
        <f t="shared" si="99"/>
        <v>299603146</v>
      </c>
      <c r="K438" s="1">
        <v>1.503</v>
      </c>
      <c r="L438" s="1">
        <f t="shared" si="93"/>
        <v>1.3752506007379532</v>
      </c>
      <c r="M438" s="2">
        <v>91.58</v>
      </c>
      <c r="O438" s="2">
        <v>0</v>
      </c>
      <c r="P438" s="2">
        <v>27754230</v>
      </c>
      <c r="Q438" s="2">
        <f t="shared" si="104"/>
        <v>327357376</v>
      </c>
      <c r="R438" s="2">
        <v>833253.66</v>
      </c>
      <c r="T438" s="2">
        <v>416.6</v>
      </c>
      <c r="U438" s="2">
        <f t="shared" si="102"/>
        <v>832837.06</v>
      </c>
      <c r="W438" s="2">
        <f t="shared" si="94"/>
        <v>832837.06</v>
      </c>
      <c r="X438" s="2">
        <v>97847.82</v>
      </c>
      <c r="Y438" s="2">
        <v>40068.39</v>
      </c>
      <c r="Z438" s="2">
        <v>39385.42</v>
      </c>
      <c r="AA438" s="2">
        <v>0</v>
      </c>
      <c r="AB438" s="2">
        <v>2097868.52</v>
      </c>
      <c r="AC438" s="2">
        <v>0</v>
      </c>
      <c r="AD438" s="2">
        <v>1393977.07</v>
      </c>
      <c r="AE438" s="2">
        <v>0</v>
      </c>
      <c r="AF438" s="2">
        <f t="shared" si="95"/>
        <v>4501984.28</v>
      </c>
      <c r="AG438" s="2">
        <v>5088600</v>
      </c>
      <c r="AH438" s="2">
        <v>0</v>
      </c>
      <c r="AI438" s="2">
        <v>10512900</v>
      </c>
      <c r="AJ438" s="2">
        <v>699400</v>
      </c>
      <c r="AK438" s="2">
        <v>0</v>
      </c>
      <c r="AL438" s="2">
        <v>2441400</v>
      </c>
      <c r="AM438" s="2">
        <f t="shared" si="96"/>
        <v>18742300</v>
      </c>
      <c r="AN438" s="2">
        <v>240000</v>
      </c>
      <c r="AO438" s="2">
        <v>582839.04</v>
      </c>
      <c r="AP438" s="2">
        <v>70000</v>
      </c>
      <c r="AQ438" s="2">
        <f t="shared" si="97"/>
        <v>892839.04</v>
      </c>
      <c r="AR438" s="2">
        <v>7500</v>
      </c>
      <c r="AS438" s="2">
        <v>30000</v>
      </c>
      <c r="AT438" s="2">
        <f t="shared" si="98"/>
        <v>2286816.1100000003</v>
      </c>
      <c r="BJ438" s="2">
        <f t="shared" si="103"/>
        <v>0</v>
      </c>
    </row>
    <row r="439" spans="1:62" ht="12.75">
      <c r="A439" s="28" t="s">
        <v>456</v>
      </c>
      <c r="B439" s="28" t="s">
        <v>1131</v>
      </c>
      <c r="C439" s="28" t="s">
        <v>600</v>
      </c>
      <c r="D439" s="2">
        <v>564153200</v>
      </c>
      <c r="E439" s="2">
        <v>520239000</v>
      </c>
      <c r="F439" s="2">
        <f t="shared" si="92"/>
        <v>1084392200</v>
      </c>
      <c r="G439" s="2">
        <v>590000</v>
      </c>
      <c r="H439" s="2">
        <f t="shared" si="101"/>
        <v>1083802200</v>
      </c>
      <c r="I439" s="2">
        <v>3141893</v>
      </c>
      <c r="J439" s="2">
        <f t="shared" si="99"/>
        <v>1086944093</v>
      </c>
      <c r="K439" s="1">
        <v>1.391</v>
      </c>
      <c r="L439" s="1">
        <f t="shared" si="93"/>
        <v>1.5131492021449195</v>
      </c>
      <c r="M439" s="2">
        <v>109.02</v>
      </c>
      <c r="O439" s="2">
        <v>88338181</v>
      </c>
      <c r="P439" s="2">
        <v>0</v>
      </c>
      <c r="Q439" s="2">
        <f t="shared" si="104"/>
        <v>998605912</v>
      </c>
      <c r="R439" s="2">
        <v>2541846</v>
      </c>
      <c r="T439" s="2">
        <v>6449.93</v>
      </c>
      <c r="U439" s="2">
        <f t="shared" si="102"/>
        <v>2535396.07</v>
      </c>
      <c r="W439" s="2">
        <f t="shared" si="94"/>
        <v>2535396.07</v>
      </c>
      <c r="X439" s="2">
        <v>297876.05</v>
      </c>
      <c r="Y439" s="2">
        <v>121980.94</v>
      </c>
      <c r="Z439" s="2">
        <v>119900.78</v>
      </c>
      <c r="AA439" s="2">
        <v>10622332</v>
      </c>
      <c r="AB439" s="2">
        <v>0</v>
      </c>
      <c r="AC439" s="2">
        <v>0</v>
      </c>
      <c r="AD439" s="2">
        <v>1195512.93</v>
      </c>
      <c r="AE439" s="2">
        <v>217398.62</v>
      </c>
      <c r="AF439" s="2">
        <f t="shared" si="95"/>
        <v>15110397.389999999</v>
      </c>
      <c r="AG439" s="2">
        <v>42552200</v>
      </c>
      <c r="AH439" s="2">
        <v>0</v>
      </c>
      <c r="AI439" s="2">
        <v>144572100</v>
      </c>
      <c r="AJ439" s="2">
        <v>11964000</v>
      </c>
      <c r="AK439" s="2">
        <v>364400</v>
      </c>
      <c r="AL439" s="2">
        <v>3846500</v>
      </c>
      <c r="AM439" s="2">
        <f t="shared" si="96"/>
        <v>203299200</v>
      </c>
      <c r="AN439" s="2">
        <v>1215068.48</v>
      </c>
      <c r="AO439" s="2">
        <v>1118567.82</v>
      </c>
      <c r="AP439" s="2">
        <v>86000</v>
      </c>
      <c r="AQ439" s="2">
        <f t="shared" si="97"/>
        <v>2419636.3</v>
      </c>
      <c r="AR439" s="2">
        <v>15500</v>
      </c>
      <c r="AS439" s="2">
        <v>70250</v>
      </c>
      <c r="AT439" s="2">
        <f t="shared" si="98"/>
        <v>3615149.2299999995</v>
      </c>
      <c r="AU439" s="2">
        <v>48600</v>
      </c>
      <c r="BD439" s="2">
        <v>541400</v>
      </c>
      <c r="BJ439" s="2">
        <f t="shared" si="103"/>
        <v>590000</v>
      </c>
    </row>
    <row r="440" spans="1:62" ht="12.75">
      <c r="A440" s="28" t="s">
        <v>457</v>
      </c>
      <c r="B440" s="28" t="s">
        <v>1132</v>
      </c>
      <c r="C440" s="28" t="s">
        <v>600</v>
      </c>
      <c r="D440" s="2">
        <v>673023500</v>
      </c>
      <c r="E440" s="2">
        <v>724896350</v>
      </c>
      <c r="F440" s="2">
        <f t="shared" si="92"/>
        <v>1397919850</v>
      </c>
      <c r="H440" s="2">
        <f t="shared" si="101"/>
        <v>1397919850</v>
      </c>
      <c r="I440" s="2">
        <v>1610879</v>
      </c>
      <c r="J440" s="2">
        <f t="shared" si="99"/>
        <v>1399530729</v>
      </c>
      <c r="K440" s="1">
        <v>3.741</v>
      </c>
      <c r="L440" s="1">
        <f t="shared" si="93"/>
        <v>1.3724216510090501</v>
      </c>
      <c r="M440" s="2">
        <v>36.72</v>
      </c>
      <c r="O440" s="2">
        <v>0</v>
      </c>
      <c r="P440" s="2">
        <v>2414649599</v>
      </c>
      <c r="Q440" s="2">
        <f t="shared" si="104"/>
        <v>3814180328</v>
      </c>
      <c r="R440" s="2">
        <v>9708593.63</v>
      </c>
      <c r="T440" s="2">
        <v>17354.34</v>
      </c>
      <c r="U440" s="2">
        <f t="shared" si="102"/>
        <v>9691239.290000001</v>
      </c>
      <c r="W440" s="2">
        <f t="shared" si="94"/>
        <v>9691239.290000001</v>
      </c>
      <c r="X440" s="2">
        <v>1138597.57</v>
      </c>
      <c r="Y440" s="2">
        <v>466255.67</v>
      </c>
      <c r="Z440" s="2">
        <v>458305.1</v>
      </c>
      <c r="AA440" s="2">
        <v>28584205</v>
      </c>
      <c r="AB440" s="2">
        <v>0</v>
      </c>
      <c r="AC440" s="2">
        <v>0</v>
      </c>
      <c r="AD440" s="2">
        <v>11938574</v>
      </c>
      <c r="AE440" s="2">
        <v>69460</v>
      </c>
      <c r="AF440" s="2">
        <f t="shared" si="95"/>
        <v>52346636.63</v>
      </c>
      <c r="AG440" s="2">
        <v>46407800</v>
      </c>
      <c r="AH440" s="2">
        <v>0</v>
      </c>
      <c r="AI440" s="2">
        <v>30608700</v>
      </c>
      <c r="AJ440" s="2">
        <v>8907300</v>
      </c>
      <c r="AK440" s="2">
        <v>763600</v>
      </c>
      <c r="AL440" s="2">
        <v>13311800</v>
      </c>
      <c r="AM440" s="2">
        <f t="shared" si="96"/>
        <v>99999200</v>
      </c>
      <c r="AN440" s="2">
        <v>971228</v>
      </c>
      <c r="AO440" s="2">
        <v>2865588</v>
      </c>
      <c r="AP440" s="2">
        <v>1790000</v>
      </c>
      <c r="AQ440" s="2">
        <f t="shared" si="97"/>
        <v>5626816</v>
      </c>
      <c r="AR440" s="2">
        <v>73250</v>
      </c>
      <c r="AS440" s="2">
        <v>221250</v>
      </c>
      <c r="AT440" s="2">
        <f t="shared" si="98"/>
        <v>17565390</v>
      </c>
      <c r="BJ440" s="2">
        <f t="shared" si="103"/>
        <v>0</v>
      </c>
    </row>
    <row r="441" spans="1:62" ht="12.75">
      <c r="A441" s="28" t="s">
        <v>458</v>
      </c>
      <c r="B441" s="28" t="s">
        <v>1133</v>
      </c>
      <c r="C441" s="28" t="s">
        <v>600</v>
      </c>
      <c r="D441" s="2">
        <v>1852441100</v>
      </c>
      <c r="E441" s="2">
        <v>691902450</v>
      </c>
      <c r="F441" s="2">
        <f t="shared" si="92"/>
        <v>2544343550</v>
      </c>
      <c r="H441" s="2">
        <f t="shared" si="101"/>
        <v>2544343550</v>
      </c>
      <c r="I441" s="2">
        <v>684138</v>
      </c>
      <c r="J441" s="2">
        <f t="shared" si="99"/>
        <v>2545027688</v>
      </c>
      <c r="K441" s="1">
        <v>0.936</v>
      </c>
      <c r="L441" s="1">
        <f t="shared" si="93"/>
        <v>0.9843747534383879</v>
      </c>
      <c r="M441" s="2">
        <v>105.69</v>
      </c>
      <c r="O441" s="2">
        <v>126577915</v>
      </c>
      <c r="P441" s="2">
        <v>0</v>
      </c>
      <c r="Q441" s="2">
        <f t="shared" si="104"/>
        <v>2418449773</v>
      </c>
      <c r="R441" s="2">
        <v>6155908.75</v>
      </c>
      <c r="T441" s="2">
        <v>37520.71</v>
      </c>
      <c r="U441" s="2">
        <f t="shared" si="102"/>
        <v>6118388.04</v>
      </c>
      <c r="W441" s="2">
        <f t="shared" si="94"/>
        <v>6118388.04</v>
      </c>
      <c r="X441" s="2">
        <v>718820.12</v>
      </c>
      <c r="Y441" s="2">
        <v>294367.04</v>
      </c>
      <c r="Z441" s="2">
        <v>289346.17</v>
      </c>
      <c r="AA441" s="2">
        <v>10630772</v>
      </c>
      <c r="AB441" s="2">
        <v>0</v>
      </c>
      <c r="AC441" s="2">
        <v>0</v>
      </c>
      <c r="AD441" s="2">
        <v>5500472.19</v>
      </c>
      <c r="AE441" s="2">
        <v>254443.43</v>
      </c>
      <c r="AF441" s="2">
        <f t="shared" si="95"/>
        <v>23806608.990000002</v>
      </c>
      <c r="AG441" s="2">
        <v>7075700</v>
      </c>
      <c r="AH441" s="2">
        <v>0</v>
      </c>
      <c r="AI441" s="2">
        <v>89915000</v>
      </c>
      <c r="AJ441" s="2">
        <v>20333300</v>
      </c>
      <c r="AK441" s="2">
        <v>0</v>
      </c>
      <c r="AL441" s="2">
        <v>13891700</v>
      </c>
      <c r="AM441" s="2">
        <f t="shared" si="96"/>
        <v>131215700</v>
      </c>
      <c r="AN441" s="2">
        <v>675000</v>
      </c>
      <c r="AO441" s="2">
        <v>4961220.53</v>
      </c>
      <c r="AP441" s="2">
        <v>449669</v>
      </c>
      <c r="AQ441" s="2">
        <f t="shared" si="97"/>
        <v>6085889.53</v>
      </c>
      <c r="AR441" s="2">
        <v>9250</v>
      </c>
      <c r="AS441" s="2">
        <v>55000</v>
      </c>
      <c r="AT441" s="2">
        <f t="shared" si="98"/>
        <v>11586361.72</v>
      </c>
      <c r="BJ441" s="2">
        <f t="shared" si="103"/>
        <v>0</v>
      </c>
    </row>
    <row r="442" spans="1:62" ht="12.75">
      <c r="A442" s="28" t="s">
        <v>459</v>
      </c>
      <c r="B442" s="28" t="s">
        <v>1134</v>
      </c>
      <c r="C442" s="28" t="s">
        <v>600</v>
      </c>
      <c r="D442" s="2">
        <v>597595300</v>
      </c>
      <c r="E442" s="2">
        <v>276652500</v>
      </c>
      <c r="F442" s="2">
        <f t="shared" si="92"/>
        <v>874247800</v>
      </c>
      <c r="H442" s="2">
        <f t="shared" si="101"/>
        <v>874247800</v>
      </c>
      <c r="I442" s="2">
        <v>407797</v>
      </c>
      <c r="J442" s="2">
        <f t="shared" si="99"/>
        <v>874655597</v>
      </c>
      <c r="K442" s="1">
        <v>1.306</v>
      </c>
      <c r="L442" s="1">
        <f t="shared" si="93"/>
        <v>1.30327971625059</v>
      </c>
      <c r="M442" s="2">
        <v>100.24</v>
      </c>
      <c r="O442" s="2">
        <v>0</v>
      </c>
      <c r="P442" s="2">
        <v>1805926</v>
      </c>
      <c r="Q442" s="2">
        <f t="shared" si="104"/>
        <v>876461523</v>
      </c>
      <c r="R442" s="2">
        <v>2230940.34</v>
      </c>
      <c r="T442" s="2">
        <v>40824.47</v>
      </c>
      <c r="U442" s="2">
        <f t="shared" si="102"/>
        <v>2190115.8699999996</v>
      </c>
      <c r="W442" s="2">
        <f t="shared" si="94"/>
        <v>2190115.8699999996</v>
      </c>
      <c r="X442" s="2">
        <v>257272.26</v>
      </c>
      <c r="Y442" s="2">
        <v>105372.15</v>
      </c>
      <c r="Z442" s="2">
        <v>103583.23</v>
      </c>
      <c r="AA442" s="2">
        <v>2316863</v>
      </c>
      <c r="AB442" s="2">
        <v>2602549.24</v>
      </c>
      <c r="AC442" s="2">
        <v>0</v>
      </c>
      <c r="AD442" s="2">
        <v>3846989.5</v>
      </c>
      <c r="AE442" s="2">
        <v>0</v>
      </c>
      <c r="AF442" s="2">
        <f t="shared" si="95"/>
        <v>11422745.25</v>
      </c>
      <c r="AG442" s="2">
        <v>5426400</v>
      </c>
      <c r="AH442" s="2">
        <v>0</v>
      </c>
      <c r="AI442" s="2">
        <v>61944800</v>
      </c>
      <c r="AJ442" s="2">
        <v>6972600</v>
      </c>
      <c r="AK442" s="2">
        <v>0</v>
      </c>
      <c r="AL442" s="2">
        <v>2765600</v>
      </c>
      <c r="AM442" s="2">
        <f t="shared" si="96"/>
        <v>77109400</v>
      </c>
      <c r="AN442" s="2">
        <v>0</v>
      </c>
      <c r="AO442" s="2">
        <v>7244916.46</v>
      </c>
      <c r="AP442" s="2">
        <v>0</v>
      </c>
      <c r="AQ442" s="2">
        <f t="shared" si="97"/>
        <v>7244916.46</v>
      </c>
      <c r="AR442" s="2">
        <v>5750</v>
      </c>
      <c r="AS442" s="2">
        <v>14250</v>
      </c>
      <c r="AT442" s="2">
        <f t="shared" si="98"/>
        <v>11091905.96</v>
      </c>
      <c r="BJ442" s="2">
        <f t="shared" si="103"/>
        <v>0</v>
      </c>
    </row>
    <row r="443" spans="1:62" ht="12.75">
      <c r="A443" s="28" t="s">
        <v>460</v>
      </c>
      <c r="B443" s="28" t="s">
        <v>1135</v>
      </c>
      <c r="C443" s="28" t="s">
        <v>600</v>
      </c>
      <c r="D443" s="2">
        <v>868874400</v>
      </c>
      <c r="E443" s="2">
        <v>291213200</v>
      </c>
      <c r="F443" s="2">
        <f t="shared" si="92"/>
        <v>1160087600</v>
      </c>
      <c r="H443" s="2">
        <f t="shared" si="101"/>
        <v>1160087600</v>
      </c>
      <c r="I443" s="2">
        <v>517732</v>
      </c>
      <c r="J443" s="2">
        <f t="shared" si="99"/>
        <v>1160605332</v>
      </c>
      <c r="K443" s="1">
        <v>1.226</v>
      </c>
      <c r="L443" s="1">
        <f t="shared" si="93"/>
        <v>1.05535935350767</v>
      </c>
      <c r="M443" s="2">
        <v>86.26</v>
      </c>
      <c r="O443" s="2">
        <v>0</v>
      </c>
      <c r="P443" s="2">
        <v>186708162</v>
      </c>
      <c r="Q443" s="2">
        <f t="shared" si="104"/>
        <v>1347313494</v>
      </c>
      <c r="R443" s="2">
        <v>3429444.36</v>
      </c>
      <c r="T443" s="2">
        <v>0</v>
      </c>
      <c r="U443" s="2">
        <f t="shared" si="102"/>
        <v>3429444.36</v>
      </c>
      <c r="W443" s="2">
        <f t="shared" si="94"/>
        <v>3429444.36</v>
      </c>
      <c r="X443" s="2">
        <v>402916.39</v>
      </c>
      <c r="Y443" s="2">
        <v>164992.55</v>
      </c>
      <c r="Z443" s="2">
        <v>162180.71</v>
      </c>
      <c r="AA443" s="2">
        <v>1148650</v>
      </c>
      <c r="AB443" s="2">
        <v>3919911.49</v>
      </c>
      <c r="AC443" s="2">
        <v>0</v>
      </c>
      <c r="AD443" s="2">
        <v>4990903.48</v>
      </c>
      <c r="AE443" s="2">
        <v>0</v>
      </c>
      <c r="AF443" s="2">
        <f t="shared" si="95"/>
        <v>14218998.98</v>
      </c>
      <c r="AG443" s="2">
        <v>3128700</v>
      </c>
      <c r="AH443" s="2">
        <v>0</v>
      </c>
      <c r="AI443" s="2">
        <v>162898400</v>
      </c>
      <c r="AJ443" s="2">
        <v>4386000</v>
      </c>
      <c r="AK443" s="2">
        <v>0</v>
      </c>
      <c r="AL443" s="2">
        <v>3363500</v>
      </c>
      <c r="AM443" s="2">
        <f t="shared" si="96"/>
        <v>173776600</v>
      </c>
      <c r="AN443" s="2">
        <v>450000</v>
      </c>
      <c r="AO443" s="2">
        <v>3139055.41</v>
      </c>
      <c r="AP443" s="2">
        <v>331000</v>
      </c>
      <c r="AQ443" s="2">
        <f t="shared" si="97"/>
        <v>3920055.41</v>
      </c>
      <c r="AR443" s="2">
        <v>3500</v>
      </c>
      <c r="AS443" s="2">
        <v>33750</v>
      </c>
      <c r="AT443" s="2">
        <f t="shared" si="98"/>
        <v>8910958.89</v>
      </c>
      <c r="BJ443" s="2">
        <f t="shared" si="103"/>
        <v>0</v>
      </c>
    </row>
    <row r="444" spans="1:62" ht="12.75">
      <c r="A444" s="28" t="s">
        <v>461</v>
      </c>
      <c r="B444" s="28" t="s">
        <v>1136</v>
      </c>
      <c r="C444" s="28" t="s">
        <v>600</v>
      </c>
      <c r="D444" s="2">
        <v>736797100</v>
      </c>
      <c r="E444" s="2">
        <v>362692050</v>
      </c>
      <c r="F444" s="2">
        <f t="shared" si="92"/>
        <v>1099489150</v>
      </c>
      <c r="H444" s="2">
        <f t="shared" si="101"/>
        <v>1099489150</v>
      </c>
      <c r="I444" s="2">
        <v>281973</v>
      </c>
      <c r="J444" s="2">
        <f t="shared" si="99"/>
        <v>1099771123</v>
      </c>
      <c r="K444" s="1">
        <v>0.971</v>
      </c>
      <c r="L444" s="1">
        <f t="shared" si="93"/>
        <v>0.7590835239210053</v>
      </c>
      <c r="M444" s="2">
        <v>78.41</v>
      </c>
      <c r="O444" s="2">
        <v>0</v>
      </c>
      <c r="P444" s="2">
        <v>305862815</v>
      </c>
      <c r="Q444" s="2">
        <f t="shared" si="104"/>
        <v>1405633938</v>
      </c>
      <c r="R444" s="2">
        <v>3577892.89</v>
      </c>
      <c r="T444" s="2">
        <v>5830.3</v>
      </c>
      <c r="U444" s="2">
        <f t="shared" si="102"/>
        <v>3572062.5900000003</v>
      </c>
      <c r="W444" s="2">
        <f t="shared" si="94"/>
        <v>3572062.5900000003</v>
      </c>
      <c r="X444" s="2">
        <v>419672.03</v>
      </c>
      <c r="Y444" s="2">
        <v>0</v>
      </c>
      <c r="Z444" s="2">
        <v>168925.21</v>
      </c>
      <c r="AA444" s="2">
        <v>0</v>
      </c>
      <c r="AB444" s="2">
        <v>2624054.53</v>
      </c>
      <c r="AC444" s="2">
        <v>526221.27</v>
      </c>
      <c r="AD444" s="2">
        <v>3359000</v>
      </c>
      <c r="AE444" s="2">
        <v>0</v>
      </c>
      <c r="AF444" s="2">
        <f t="shared" si="95"/>
        <v>10669935.629999999</v>
      </c>
      <c r="AG444" s="2">
        <v>4076400</v>
      </c>
      <c r="AH444" s="2">
        <v>0</v>
      </c>
      <c r="AI444" s="2">
        <v>43404300</v>
      </c>
      <c r="AJ444" s="2">
        <v>1711000</v>
      </c>
      <c r="AK444" s="2">
        <v>0</v>
      </c>
      <c r="AL444" s="2">
        <v>861800</v>
      </c>
      <c r="AM444" s="2">
        <f t="shared" si="96"/>
        <v>50053500</v>
      </c>
      <c r="AN444" s="2">
        <v>1100000</v>
      </c>
      <c r="AO444" s="2">
        <v>1225000</v>
      </c>
      <c r="AP444" s="2">
        <v>200000</v>
      </c>
      <c r="AQ444" s="2">
        <f t="shared" si="97"/>
        <v>2525000</v>
      </c>
      <c r="AR444" s="2">
        <v>4500</v>
      </c>
      <c r="AS444" s="2">
        <v>28500</v>
      </c>
      <c r="AT444" s="2">
        <f t="shared" si="98"/>
        <v>5884000</v>
      </c>
      <c r="BJ444" s="2">
        <f t="shared" si="103"/>
        <v>0</v>
      </c>
    </row>
    <row r="445" spans="1:62" ht="12.75">
      <c r="A445" s="28" t="s">
        <v>462</v>
      </c>
      <c r="B445" s="28" t="s">
        <v>1137</v>
      </c>
      <c r="C445" s="28" t="s">
        <v>600</v>
      </c>
      <c r="D445" s="2">
        <v>126430500</v>
      </c>
      <c r="E445" s="2">
        <v>156532000</v>
      </c>
      <c r="F445" s="2">
        <f t="shared" si="92"/>
        <v>282962500</v>
      </c>
      <c r="H445" s="2">
        <f t="shared" si="101"/>
        <v>282962500</v>
      </c>
      <c r="I445" s="2">
        <v>476708</v>
      </c>
      <c r="J445" s="2">
        <f t="shared" si="99"/>
        <v>283439208</v>
      </c>
      <c r="K445" s="1">
        <v>1.749</v>
      </c>
      <c r="L445" s="1">
        <f t="shared" si="93"/>
        <v>1.689449849170601</v>
      </c>
      <c r="M445" s="2">
        <v>97.01</v>
      </c>
      <c r="O445" s="2">
        <v>0</v>
      </c>
      <c r="P445" s="2">
        <v>9891205</v>
      </c>
      <c r="Q445" s="2">
        <f t="shared" si="104"/>
        <v>293330413</v>
      </c>
      <c r="R445" s="2">
        <v>746641.62</v>
      </c>
      <c r="T445" s="2">
        <v>143.49</v>
      </c>
      <c r="U445" s="2">
        <f t="shared" si="102"/>
        <v>746498.13</v>
      </c>
      <c r="W445" s="2">
        <f t="shared" si="94"/>
        <v>746498.13</v>
      </c>
      <c r="X445" s="2">
        <v>87704.1</v>
      </c>
      <c r="Y445" s="2">
        <v>35914.49</v>
      </c>
      <c r="Z445" s="2">
        <v>35302.39</v>
      </c>
      <c r="AA445" s="2">
        <v>0</v>
      </c>
      <c r="AB445" s="2">
        <v>1821310.64</v>
      </c>
      <c r="AC445" s="2">
        <v>0</v>
      </c>
      <c r="AD445" s="2">
        <v>2228940.47</v>
      </c>
      <c r="AE445" s="2">
        <v>0</v>
      </c>
      <c r="AF445" s="2">
        <f t="shared" si="95"/>
        <v>4955670.220000001</v>
      </c>
      <c r="AG445" s="2">
        <v>5669400</v>
      </c>
      <c r="AH445" s="2">
        <v>0</v>
      </c>
      <c r="AI445" s="2">
        <v>11438900</v>
      </c>
      <c r="AJ445" s="2">
        <v>3557700</v>
      </c>
      <c r="AK445" s="2">
        <v>0</v>
      </c>
      <c r="AL445" s="2">
        <v>1289400</v>
      </c>
      <c r="AM445" s="2">
        <f t="shared" si="96"/>
        <v>21955400</v>
      </c>
      <c r="AN445" s="2">
        <v>360000</v>
      </c>
      <c r="AO445" s="2">
        <v>716189.02</v>
      </c>
      <c r="AP445" s="2">
        <v>230000</v>
      </c>
      <c r="AQ445" s="2">
        <f t="shared" si="97"/>
        <v>1306189.02</v>
      </c>
      <c r="AR445" s="2">
        <v>14750</v>
      </c>
      <c r="AS445" s="2">
        <v>24500</v>
      </c>
      <c r="AT445" s="2">
        <f t="shared" si="98"/>
        <v>3535129.49</v>
      </c>
      <c r="BJ445" s="2">
        <f t="shared" si="103"/>
        <v>0</v>
      </c>
    </row>
    <row r="446" spans="1:62" ht="12.75">
      <c r="A446" s="28" t="s">
        <v>463</v>
      </c>
      <c r="B446" s="28" t="s">
        <v>1138</v>
      </c>
      <c r="C446" s="28" t="s">
        <v>600</v>
      </c>
      <c r="D446" s="2">
        <v>2434487100</v>
      </c>
      <c r="E446" s="2">
        <v>1906229000</v>
      </c>
      <c r="F446" s="2">
        <f t="shared" si="92"/>
        <v>4340716100</v>
      </c>
      <c r="H446" s="2">
        <f t="shared" si="101"/>
        <v>4340716100</v>
      </c>
      <c r="I446" s="2">
        <v>6082568</v>
      </c>
      <c r="J446" s="2">
        <f t="shared" si="99"/>
        <v>4346798668</v>
      </c>
      <c r="K446" s="1">
        <v>1.793</v>
      </c>
      <c r="L446" s="1">
        <f t="shared" si="93"/>
        <v>1.5057557790771479</v>
      </c>
      <c r="M446" s="2">
        <v>84.01</v>
      </c>
      <c r="O446" s="2">
        <v>0</v>
      </c>
      <c r="P446" s="2">
        <v>828404567</v>
      </c>
      <c r="Q446" s="2">
        <f t="shared" si="104"/>
        <v>5175203235</v>
      </c>
      <c r="R446" s="2">
        <v>13172933.85</v>
      </c>
      <c r="T446" s="2">
        <v>525.99</v>
      </c>
      <c r="U446" s="2">
        <f t="shared" si="102"/>
        <v>13172407.86</v>
      </c>
      <c r="W446" s="2">
        <f t="shared" si="94"/>
        <v>13172407.86</v>
      </c>
      <c r="X446" s="2">
        <v>1547591.51</v>
      </c>
      <c r="Y446" s="2">
        <v>633732.29</v>
      </c>
      <c r="Z446" s="2">
        <v>622931.93</v>
      </c>
      <c r="AA446" s="2">
        <v>25010648</v>
      </c>
      <c r="AB446" s="2">
        <v>8451489.77</v>
      </c>
      <c r="AC446" s="2">
        <v>0</v>
      </c>
      <c r="AD446" s="2">
        <v>28052440.56</v>
      </c>
      <c r="AE446" s="2">
        <v>434679.87</v>
      </c>
      <c r="AF446" s="2">
        <f t="shared" si="95"/>
        <v>77925921.79</v>
      </c>
      <c r="AG446" s="2">
        <v>62043100</v>
      </c>
      <c r="AH446" s="2">
        <v>16348400</v>
      </c>
      <c r="AI446" s="2">
        <v>154927900</v>
      </c>
      <c r="AJ446" s="2">
        <v>15819000</v>
      </c>
      <c r="AK446" s="2">
        <v>4543300</v>
      </c>
      <c r="AL446" s="2">
        <v>111728900</v>
      </c>
      <c r="AM446" s="2">
        <f t="shared" si="96"/>
        <v>365410600</v>
      </c>
      <c r="AN446" s="2">
        <v>3300000</v>
      </c>
      <c r="AO446" s="2">
        <v>5670206.33</v>
      </c>
      <c r="AP446" s="2">
        <v>700000</v>
      </c>
      <c r="AQ446" s="2">
        <f t="shared" si="97"/>
        <v>9670206.33</v>
      </c>
      <c r="AR446" s="2">
        <v>105500</v>
      </c>
      <c r="AS446" s="2">
        <v>416500</v>
      </c>
      <c r="AT446" s="2">
        <f t="shared" si="98"/>
        <v>37722646.89</v>
      </c>
      <c r="BJ446" s="2">
        <f t="shared" si="103"/>
        <v>0</v>
      </c>
    </row>
    <row r="447" spans="1:62" ht="12.75">
      <c r="A447" s="28" t="s">
        <v>464</v>
      </c>
      <c r="B447" s="28" t="s">
        <v>1139</v>
      </c>
      <c r="C447" s="28" t="s">
        <v>600</v>
      </c>
      <c r="D447" s="2">
        <v>1062547000</v>
      </c>
      <c r="E447" s="2">
        <v>457180600</v>
      </c>
      <c r="F447" s="2">
        <f t="shared" si="92"/>
        <v>1519727600</v>
      </c>
      <c r="H447" s="2">
        <f>+F447-G447</f>
        <v>1519727600</v>
      </c>
      <c r="I447" s="2">
        <v>1146426</v>
      </c>
      <c r="J447" s="2">
        <f t="shared" si="99"/>
        <v>1520874026</v>
      </c>
      <c r="K447" s="1">
        <v>0.855</v>
      </c>
      <c r="L447" s="1">
        <f t="shared" si="93"/>
        <v>0.7186226980591648</v>
      </c>
      <c r="M447" s="2">
        <v>84.11</v>
      </c>
      <c r="O447" s="2">
        <v>0</v>
      </c>
      <c r="P447" s="2">
        <v>288603247</v>
      </c>
      <c r="Q447" s="2">
        <f t="shared" si="104"/>
        <v>1809477273</v>
      </c>
      <c r="R447" s="2">
        <v>4605833.5</v>
      </c>
      <c r="T447" s="2">
        <v>164.74</v>
      </c>
      <c r="U447" s="2">
        <f t="shared" si="102"/>
        <v>4605668.76</v>
      </c>
      <c r="W447" s="2">
        <f t="shared" si="94"/>
        <v>4605668.76</v>
      </c>
      <c r="X447" s="2">
        <v>541107.89</v>
      </c>
      <c r="Y447" s="2">
        <v>0</v>
      </c>
      <c r="Z447" s="2">
        <v>217805.14</v>
      </c>
      <c r="AA447" s="2">
        <v>0</v>
      </c>
      <c r="AB447" s="2">
        <v>3485239.49</v>
      </c>
      <c r="AC447" s="2">
        <v>678493.12</v>
      </c>
      <c r="AD447" s="2">
        <v>3475000</v>
      </c>
      <c r="AE447" s="2">
        <v>0</v>
      </c>
      <c r="AF447" s="2">
        <f t="shared" si="95"/>
        <v>13003314.399999999</v>
      </c>
      <c r="AG447" s="2">
        <v>5344700</v>
      </c>
      <c r="AH447" s="2">
        <v>0</v>
      </c>
      <c r="AI447" s="2">
        <v>30434200</v>
      </c>
      <c r="AJ447" s="2">
        <v>7217500</v>
      </c>
      <c r="AK447" s="2">
        <v>0</v>
      </c>
      <c r="AL447" s="2">
        <v>5523700</v>
      </c>
      <c r="AM447" s="2">
        <f t="shared" si="96"/>
        <v>48520100</v>
      </c>
      <c r="AN447" s="2">
        <v>1337000</v>
      </c>
      <c r="AO447" s="2">
        <v>738000</v>
      </c>
      <c r="AP447" s="2">
        <v>140000</v>
      </c>
      <c r="AQ447" s="2">
        <f t="shared" si="97"/>
        <v>2215000</v>
      </c>
      <c r="AR447" s="2">
        <v>5000</v>
      </c>
      <c r="AS447" s="2">
        <v>38500</v>
      </c>
      <c r="AT447" s="2">
        <f t="shared" si="98"/>
        <v>5690000</v>
      </c>
      <c r="BJ447" s="2">
        <f t="shared" si="103"/>
        <v>0</v>
      </c>
    </row>
    <row r="448" spans="1:62" ht="12.75">
      <c r="A448" s="28" t="s">
        <v>465</v>
      </c>
      <c r="B448" s="28" t="s">
        <v>1140</v>
      </c>
      <c r="C448" s="28" t="s">
        <v>600</v>
      </c>
      <c r="D448" s="2">
        <v>233658900</v>
      </c>
      <c r="E448" s="2">
        <v>198604400</v>
      </c>
      <c r="F448" s="2">
        <f t="shared" si="92"/>
        <v>432263300</v>
      </c>
      <c r="H448" s="2">
        <f>+F448-G448</f>
        <v>432263300</v>
      </c>
      <c r="I448" s="2">
        <v>628624</v>
      </c>
      <c r="J448" s="2">
        <f t="shared" si="99"/>
        <v>432891924</v>
      </c>
      <c r="K448" s="1">
        <v>2.081</v>
      </c>
      <c r="L448" s="1">
        <f t="shared" si="93"/>
        <v>1.6566681534481793</v>
      </c>
      <c r="M448" s="2">
        <v>79.78</v>
      </c>
      <c r="O448" s="2">
        <v>0</v>
      </c>
      <c r="P448" s="2">
        <v>110624385</v>
      </c>
      <c r="Q448" s="2">
        <f t="shared" si="104"/>
        <v>543516309</v>
      </c>
      <c r="R448" s="2">
        <v>1383458.73</v>
      </c>
      <c r="T448" s="2">
        <v>952.36</v>
      </c>
      <c r="U448" s="2">
        <f t="shared" si="102"/>
        <v>1382506.3699999999</v>
      </c>
      <c r="W448" s="2">
        <f t="shared" si="94"/>
        <v>1382506.3699999999</v>
      </c>
      <c r="X448" s="2">
        <v>162423.44</v>
      </c>
      <c r="Y448" s="2">
        <v>66509.88</v>
      </c>
      <c r="Z448" s="2">
        <v>65377.61</v>
      </c>
      <c r="AA448" s="2">
        <v>2572775</v>
      </c>
      <c r="AB448" s="2">
        <v>2278787.8</v>
      </c>
      <c r="AC448" s="2">
        <v>0</v>
      </c>
      <c r="AD448" s="2">
        <v>2475881.5</v>
      </c>
      <c r="AE448" s="2">
        <v>0</v>
      </c>
      <c r="AF448" s="2">
        <f t="shared" si="95"/>
        <v>9004261.6</v>
      </c>
      <c r="AG448" s="2">
        <v>5919100</v>
      </c>
      <c r="AH448" s="2">
        <v>0</v>
      </c>
      <c r="AI448" s="2">
        <v>22546100</v>
      </c>
      <c r="AJ448" s="2">
        <v>11530400</v>
      </c>
      <c r="AK448" s="2">
        <v>1237700</v>
      </c>
      <c r="AL448" s="2">
        <v>3571500</v>
      </c>
      <c r="AM448" s="2">
        <f t="shared" si="96"/>
        <v>44804800</v>
      </c>
      <c r="AN448" s="2">
        <v>558000</v>
      </c>
      <c r="AO448" s="2">
        <v>820649.93</v>
      </c>
      <c r="AP448" s="2">
        <v>195000</v>
      </c>
      <c r="AQ448" s="2">
        <f t="shared" si="97"/>
        <v>1573649.9300000002</v>
      </c>
      <c r="AR448" s="2">
        <v>11500</v>
      </c>
      <c r="AS448" s="2">
        <v>39500</v>
      </c>
      <c r="AT448" s="2">
        <f t="shared" si="98"/>
        <v>4049531.43</v>
      </c>
      <c r="BJ448" s="2">
        <f t="shared" si="103"/>
        <v>0</v>
      </c>
    </row>
    <row r="449" spans="1:62" ht="12.75">
      <c r="A449" s="28" t="s">
        <v>466</v>
      </c>
      <c r="B449" s="28" t="s">
        <v>1109</v>
      </c>
      <c r="C449" s="28" t="s">
        <v>600</v>
      </c>
      <c r="D449" s="4">
        <v>1480243250</v>
      </c>
      <c r="E449" s="2">
        <v>1365906250</v>
      </c>
      <c r="F449" s="2">
        <f t="shared" si="92"/>
        <v>2846149500</v>
      </c>
      <c r="H449" s="2">
        <f>+F449-G449</f>
        <v>2846149500</v>
      </c>
      <c r="I449" s="2">
        <v>6375083</v>
      </c>
      <c r="J449" s="2">
        <f t="shared" si="99"/>
        <v>2852524583</v>
      </c>
      <c r="K449" s="1">
        <v>1.627</v>
      </c>
      <c r="L449" s="1">
        <f t="shared" si="93"/>
        <v>1.7244202011717182</v>
      </c>
      <c r="M449" s="2">
        <v>106.06</v>
      </c>
      <c r="O449" s="2">
        <v>161768326</v>
      </c>
      <c r="P449" s="2">
        <v>0</v>
      </c>
      <c r="Q449" s="2">
        <f t="shared" si="104"/>
        <v>2690756257</v>
      </c>
      <c r="R449" s="2">
        <v>6849036.18</v>
      </c>
      <c r="T449" s="2">
        <v>54119.37</v>
      </c>
      <c r="U449" s="2">
        <f aca="true" t="shared" si="105" ref="U449:U480">+R449-T449</f>
        <v>6794916.81</v>
      </c>
      <c r="W449" s="2">
        <f t="shared" si="94"/>
        <v>6794916.81</v>
      </c>
      <c r="X449" s="2">
        <v>798313.52</v>
      </c>
      <c r="Y449" s="2">
        <v>326921.26</v>
      </c>
      <c r="Z449" s="2">
        <v>321336.38</v>
      </c>
      <c r="AA449" s="2">
        <v>26211921.8</v>
      </c>
      <c r="AB449" s="2">
        <v>0</v>
      </c>
      <c r="AC449" s="2">
        <v>0</v>
      </c>
      <c r="AD449" s="2">
        <v>11661218.59</v>
      </c>
      <c r="AE449" s="2">
        <v>285316.1</v>
      </c>
      <c r="AF449" s="2">
        <f t="shared" si="95"/>
        <v>46399944.46</v>
      </c>
      <c r="AG449" s="2">
        <v>68045200</v>
      </c>
      <c r="AH449" s="2">
        <v>0</v>
      </c>
      <c r="AI449" s="2">
        <v>113289600</v>
      </c>
      <c r="AJ449" s="2">
        <v>8775000</v>
      </c>
      <c r="AK449" s="2">
        <v>495900</v>
      </c>
      <c r="AL449" s="2">
        <v>22592000</v>
      </c>
      <c r="AM449" s="2">
        <f t="shared" si="96"/>
        <v>213197700</v>
      </c>
      <c r="AN449" s="2">
        <v>2827000</v>
      </c>
      <c r="AO449" s="2">
        <v>3721912.55</v>
      </c>
      <c r="AP449" s="2">
        <v>1270000</v>
      </c>
      <c r="AQ449" s="2">
        <f t="shared" si="97"/>
        <v>7818912.55</v>
      </c>
      <c r="AR449" s="2">
        <v>58500</v>
      </c>
      <c r="AS449" s="2">
        <v>364500</v>
      </c>
      <c r="AT449" s="2">
        <f t="shared" si="98"/>
        <v>19480131.14</v>
      </c>
      <c r="BJ449" s="2">
        <f t="shared" si="103"/>
        <v>0</v>
      </c>
    </row>
    <row r="450" spans="1:62" ht="12.75">
      <c r="A450" s="28" t="s">
        <v>467</v>
      </c>
      <c r="B450" s="28" t="s">
        <v>1141</v>
      </c>
      <c r="C450" s="28" t="s">
        <v>601</v>
      </c>
      <c r="D450" s="18">
        <v>175814964</v>
      </c>
      <c r="E450" s="5">
        <v>245933500</v>
      </c>
      <c r="F450" s="2">
        <f t="shared" si="92"/>
        <v>421748464</v>
      </c>
      <c r="H450" s="2">
        <v>421748464</v>
      </c>
      <c r="I450" s="2">
        <v>324360</v>
      </c>
      <c r="J450" s="2">
        <f t="shared" si="99"/>
        <v>422072824</v>
      </c>
      <c r="K450" s="1">
        <v>5.852</v>
      </c>
      <c r="L450" s="1">
        <f t="shared" si="93"/>
        <v>2.425640838544213</v>
      </c>
      <c r="M450" s="2">
        <v>41.55</v>
      </c>
      <c r="O450" s="2">
        <v>0</v>
      </c>
      <c r="P450" s="2">
        <v>596130327</v>
      </c>
      <c r="Q450" s="2">
        <f t="shared" si="104"/>
        <v>1018203151</v>
      </c>
      <c r="R450" s="2">
        <v>5026894.72</v>
      </c>
      <c r="T450" s="2">
        <v>4658.33</v>
      </c>
      <c r="U450" s="2">
        <f t="shared" si="105"/>
        <v>5022236.39</v>
      </c>
      <c r="W450" s="2">
        <f t="shared" si="94"/>
        <v>5022236.39</v>
      </c>
      <c r="X450" s="2">
        <v>0</v>
      </c>
      <c r="Y450" s="2">
        <v>0</v>
      </c>
      <c r="Z450" s="2">
        <v>101820.32</v>
      </c>
      <c r="AA450" s="2">
        <v>13200035.5</v>
      </c>
      <c r="AB450" s="2">
        <v>0</v>
      </c>
      <c r="AC450" s="2">
        <v>0</v>
      </c>
      <c r="AD450" s="2">
        <v>6268309.24</v>
      </c>
      <c r="AE450" s="2">
        <v>105550</v>
      </c>
      <c r="AF450" s="2">
        <f t="shared" si="95"/>
        <v>24697951.450000003</v>
      </c>
      <c r="AG450" s="2">
        <v>6714900</v>
      </c>
      <c r="AH450" s="2">
        <v>0</v>
      </c>
      <c r="AI450" s="2">
        <v>10960180</v>
      </c>
      <c r="AJ450" s="2">
        <v>7713900</v>
      </c>
      <c r="AK450" s="2">
        <v>0</v>
      </c>
      <c r="AL450" s="2">
        <v>4708800</v>
      </c>
      <c r="AM450" s="2">
        <f t="shared" si="96"/>
        <v>30097780</v>
      </c>
      <c r="AN450" s="2">
        <v>350000</v>
      </c>
      <c r="AO450" s="2">
        <v>1909754.25</v>
      </c>
      <c r="AP450" s="2">
        <v>166000</v>
      </c>
      <c r="AQ450" s="2">
        <f t="shared" si="97"/>
        <v>2425754.25</v>
      </c>
      <c r="AR450" s="2">
        <v>27500</v>
      </c>
      <c r="AS450" s="2">
        <v>70500</v>
      </c>
      <c r="AT450" s="2">
        <f t="shared" si="98"/>
        <v>8694063.49</v>
      </c>
      <c r="BJ450" s="2">
        <f t="shared" si="103"/>
        <v>0</v>
      </c>
    </row>
    <row r="451" spans="1:62" ht="12.75">
      <c r="A451" s="28" t="s">
        <v>468</v>
      </c>
      <c r="B451" s="28" t="s">
        <v>1142</v>
      </c>
      <c r="C451" s="28" t="s">
        <v>601</v>
      </c>
      <c r="D451" s="18">
        <v>2484338100</v>
      </c>
      <c r="E451" s="5">
        <v>2834818200</v>
      </c>
      <c r="F451" s="2">
        <f aca="true" t="shared" si="106" ref="F451:F514">+D451+E451</f>
        <v>5319156300</v>
      </c>
      <c r="G451" s="2">
        <v>499600</v>
      </c>
      <c r="H451" s="2">
        <v>5318656700</v>
      </c>
      <c r="I451" s="2">
        <v>7719425</v>
      </c>
      <c r="J451" s="2">
        <f t="shared" si="99"/>
        <v>5326376125</v>
      </c>
      <c r="K451" s="1">
        <v>4.516</v>
      </c>
      <c r="L451" s="1">
        <f aca="true" t="shared" si="107" ref="L451:L514">((+AF451/Q451)*100)</f>
        <v>2.115869927226882</v>
      </c>
      <c r="M451" s="2">
        <v>47.47</v>
      </c>
      <c r="O451" s="2">
        <v>0</v>
      </c>
      <c r="P451" s="2">
        <v>6040513598</v>
      </c>
      <c r="Q451" s="2">
        <f t="shared" si="104"/>
        <v>11366889723</v>
      </c>
      <c r="R451" s="2">
        <v>56118622.14</v>
      </c>
      <c r="T451" s="2">
        <v>74195.1</v>
      </c>
      <c r="U451" s="2">
        <f t="shared" si="105"/>
        <v>56044427.04</v>
      </c>
      <c r="W451" s="2">
        <f aca="true" t="shared" si="108" ref="W451:W514">+U451-V451</f>
        <v>56044427.04</v>
      </c>
      <c r="X451" s="2">
        <v>0</v>
      </c>
      <c r="Y451" s="2">
        <v>0</v>
      </c>
      <c r="Z451" s="2">
        <v>1136688.97</v>
      </c>
      <c r="AA451" s="2">
        <v>116045650</v>
      </c>
      <c r="AB451" s="2">
        <v>0</v>
      </c>
      <c r="AC451" s="2">
        <v>0</v>
      </c>
      <c r="AD451" s="2">
        <v>67281835.3</v>
      </c>
      <c r="AE451" s="2">
        <v>0</v>
      </c>
      <c r="AF451" s="2">
        <f aca="true" t="shared" si="109" ref="AF451:AF514">SUM(W451:AE451)</f>
        <v>240508601.31</v>
      </c>
      <c r="AG451" s="2">
        <v>128763100</v>
      </c>
      <c r="AH451" s="2">
        <v>27347200</v>
      </c>
      <c r="AI451" s="2">
        <v>127816600</v>
      </c>
      <c r="AJ451" s="2">
        <v>145381500</v>
      </c>
      <c r="AK451" s="2">
        <v>47612900</v>
      </c>
      <c r="AL451" s="2">
        <v>26037200</v>
      </c>
      <c r="AM451" s="2">
        <f aca="true" t="shared" si="110" ref="AM451:AM514">SUM(AG451:AL451)</f>
        <v>502958500</v>
      </c>
      <c r="AN451" s="2">
        <v>803000</v>
      </c>
      <c r="AO451" s="2">
        <v>31044029.81</v>
      </c>
      <c r="AP451" s="2">
        <v>3700000</v>
      </c>
      <c r="AQ451" s="2">
        <f aca="true" t="shared" si="111" ref="AQ451:AQ514">SUM(AN451:AP451)</f>
        <v>35547029.81</v>
      </c>
      <c r="AR451" s="2">
        <v>204250</v>
      </c>
      <c r="AS451" s="2">
        <v>649750</v>
      </c>
      <c r="AT451" s="2">
        <f aca="true" t="shared" si="112" ref="AT451:AT514">AQ451+AD451</f>
        <v>102828865.11</v>
      </c>
      <c r="AV451" s="2">
        <v>499600</v>
      </c>
      <c r="BI451" s="2">
        <v>0</v>
      </c>
      <c r="BJ451" s="2">
        <f t="shared" si="103"/>
        <v>499600</v>
      </c>
    </row>
    <row r="452" spans="1:62" ht="12.75">
      <c r="A452" s="28" t="s">
        <v>469</v>
      </c>
      <c r="B452" s="28" t="s">
        <v>1143</v>
      </c>
      <c r="C452" s="28" t="s">
        <v>601</v>
      </c>
      <c r="D452" s="18">
        <v>103413200</v>
      </c>
      <c r="E452" s="5">
        <v>226344700</v>
      </c>
      <c r="F452" s="2">
        <f t="shared" si="106"/>
        <v>329757900</v>
      </c>
      <c r="H452" s="2">
        <v>329757900</v>
      </c>
      <c r="I452" s="2">
        <v>2085718</v>
      </c>
      <c r="J452" s="2">
        <f t="shared" si="99"/>
        <v>331843618</v>
      </c>
      <c r="K452" s="1">
        <v>5.478</v>
      </c>
      <c r="L452" s="1">
        <f t="shared" si="107"/>
        <v>2.484907511232374</v>
      </c>
      <c r="M452" s="2">
        <v>45.41</v>
      </c>
      <c r="O452" s="2">
        <v>0</v>
      </c>
      <c r="P452" s="2">
        <v>399579686</v>
      </c>
      <c r="Q452" s="2">
        <f t="shared" si="104"/>
        <v>731423304</v>
      </c>
      <c r="R452" s="2">
        <v>3611055.36</v>
      </c>
      <c r="T452" s="2">
        <v>18810.3</v>
      </c>
      <c r="U452" s="2">
        <f t="shared" si="105"/>
        <v>3592245.06</v>
      </c>
      <c r="W452" s="2">
        <f t="shared" si="108"/>
        <v>3592245.06</v>
      </c>
      <c r="X452" s="2">
        <v>0</v>
      </c>
      <c r="Y452" s="2">
        <v>0</v>
      </c>
      <c r="Z452" s="2">
        <v>73142.33</v>
      </c>
      <c r="AA452" s="2">
        <v>5329812</v>
      </c>
      <c r="AB452" s="2">
        <v>3733257.23</v>
      </c>
      <c r="AC452" s="2">
        <v>0</v>
      </c>
      <c r="AD452" s="2">
        <v>5446736</v>
      </c>
      <c r="AE452" s="2">
        <v>0</v>
      </c>
      <c r="AF452" s="2">
        <f t="shared" si="109"/>
        <v>18175192.62</v>
      </c>
      <c r="AG452" s="2">
        <v>34974400</v>
      </c>
      <c r="AH452" s="2">
        <v>5464100</v>
      </c>
      <c r="AI452" s="2">
        <v>23639700</v>
      </c>
      <c r="AJ452" s="2">
        <v>10801400</v>
      </c>
      <c r="AK452" s="2">
        <v>0</v>
      </c>
      <c r="AL452" s="2">
        <v>1870600</v>
      </c>
      <c r="AM452" s="2">
        <f t="shared" si="110"/>
        <v>76750200</v>
      </c>
      <c r="AN452" s="2">
        <v>0</v>
      </c>
      <c r="AO452" s="2">
        <v>3039930.97</v>
      </c>
      <c r="AP452" s="2">
        <v>440522.17</v>
      </c>
      <c r="AQ452" s="2">
        <f t="shared" si="111"/>
        <v>3480453.14</v>
      </c>
      <c r="AR452" s="2">
        <v>14250</v>
      </c>
      <c r="AS452" s="2">
        <v>37000</v>
      </c>
      <c r="AT452" s="2">
        <f t="shared" si="112"/>
        <v>8927189.14</v>
      </c>
      <c r="BJ452" s="2">
        <f t="shared" si="103"/>
        <v>0</v>
      </c>
    </row>
    <row r="453" spans="1:62" ht="12.75">
      <c r="A453" s="28" t="s">
        <v>470</v>
      </c>
      <c r="B453" s="28" t="s">
        <v>1144</v>
      </c>
      <c r="C453" s="28" t="s">
        <v>601</v>
      </c>
      <c r="D453" s="18">
        <v>594841600</v>
      </c>
      <c r="E453" s="5">
        <v>643279700</v>
      </c>
      <c r="F453" s="2">
        <f t="shared" si="106"/>
        <v>1238121300</v>
      </c>
      <c r="H453" s="2">
        <v>1238121300</v>
      </c>
      <c r="I453" s="2">
        <v>809598</v>
      </c>
      <c r="J453" s="2">
        <f t="shared" si="99"/>
        <v>1238930898</v>
      </c>
      <c r="K453" s="1">
        <v>4.676</v>
      </c>
      <c r="L453" s="1">
        <f t="shared" si="107"/>
        <v>2.023774932749479</v>
      </c>
      <c r="M453" s="2">
        <v>43.48</v>
      </c>
      <c r="O453" s="2">
        <v>0</v>
      </c>
      <c r="P453" s="2">
        <v>1623250279</v>
      </c>
      <c r="Q453" s="2">
        <f t="shared" si="104"/>
        <v>2862181177</v>
      </c>
      <c r="R453" s="2">
        <v>14130660.88</v>
      </c>
      <c r="T453" s="2">
        <v>15742.81</v>
      </c>
      <c r="U453" s="2">
        <f t="shared" si="105"/>
        <v>14114918.07</v>
      </c>
      <c r="W453" s="2">
        <f t="shared" si="108"/>
        <v>14114918.07</v>
      </c>
      <c r="X453" s="2">
        <v>0</v>
      </c>
      <c r="Y453" s="2">
        <v>0</v>
      </c>
      <c r="Z453" s="2">
        <v>286218.12</v>
      </c>
      <c r="AA453" s="2">
        <v>30870254</v>
      </c>
      <c r="AB453" s="2">
        <v>0</v>
      </c>
      <c r="AC453" s="2">
        <v>0</v>
      </c>
      <c r="AD453" s="2">
        <v>12652715</v>
      </c>
      <c r="AE453" s="2">
        <v>0</v>
      </c>
      <c r="AF453" s="2">
        <f t="shared" si="109"/>
        <v>57924105.19</v>
      </c>
      <c r="AG453" s="2">
        <v>25652000</v>
      </c>
      <c r="AH453" s="2">
        <v>1370000</v>
      </c>
      <c r="AI453" s="2">
        <v>53964300</v>
      </c>
      <c r="AJ453" s="2">
        <v>18135000</v>
      </c>
      <c r="AK453" s="2">
        <v>136400</v>
      </c>
      <c r="AL453" s="2">
        <v>4676700</v>
      </c>
      <c r="AM453" s="2">
        <f t="shared" si="110"/>
        <v>103934400</v>
      </c>
      <c r="AN453" s="2">
        <v>1460185</v>
      </c>
      <c r="AO453" s="2">
        <v>3626923</v>
      </c>
      <c r="AP453" s="2">
        <v>650000</v>
      </c>
      <c r="AQ453" s="2">
        <f t="shared" si="111"/>
        <v>5737108</v>
      </c>
      <c r="AR453" s="2">
        <v>41750</v>
      </c>
      <c r="AS453" s="2">
        <v>150250</v>
      </c>
      <c r="AT453" s="2">
        <f t="shared" si="112"/>
        <v>18389823</v>
      </c>
      <c r="BJ453" s="2">
        <f t="shared" si="103"/>
        <v>0</v>
      </c>
    </row>
    <row r="454" spans="1:62" ht="12.75">
      <c r="A454" s="28" t="s">
        <v>471</v>
      </c>
      <c r="B454" s="28" t="s">
        <v>1145</v>
      </c>
      <c r="C454" s="28" t="s">
        <v>601</v>
      </c>
      <c r="D454" s="18">
        <v>890036700</v>
      </c>
      <c r="E454" s="5">
        <v>1026023800</v>
      </c>
      <c r="F454" s="2">
        <f t="shared" si="106"/>
        <v>1916060500</v>
      </c>
      <c r="H454" s="2">
        <v>1916060500</v>
      </c>
      <c r="I454" s="2">
        <v>7056766</v>
      </c>
      <c r="J454" s="2">
        <f t="shared" si="99"/>
        <v>1923117266</v>
      </c>
      <c r="K454" s="1">
        <v>1.933</v>
      </c>
      <c r="L454" s="1">
        <f t="shared" si="107"/>
        <v>1.8653411952641596</v>
      </c>
      <c r="M454" s="2">
        <v>97.11</v>
      </c>
      <c r="O454" s="2">
        <v>0</v>
      </c>
      <c r="P454" s="2">
        <v>68756615</v>
      </c>
      <c r="Q454" s="2">
        <f t="shared" si="104"/>
        <v>1991873881</v>
      </c>
      <c r="R454" s="2">
        <v>9833931.74</v>
      </c>
      <c r="T454" s="2">
        <v>19509.88</v>
      </c>
      <c r="U454" s="2">
        <f t="shared" si="105"/>
        <v>9814421.86</v>
      </c>
      <c r="W454" s="2">
        <f t="shared" si="108"/>
        <v>9814421.86</v>
      </c>
      <c r="X454" s="2">
        <v>0</v>
      </c>
      <c r="Y454" s="2">
        <v>0</v>
      </c>
      <c r="Z454" s="2">
        <v>199187.39</v>
      </c>
      <c r="AA454" s="2">
        <v>11049663.5</v>
      </c>
      <c r="AB454" s="2">
        <v>6206724.31</v>
      </c>
      <c r="AC454" s="2">
        <v>0</v>
      </c>
      <c r="AD454" s="2">
        <v>9885247</v>
      </c>
      <c r="AE454" s="2">
        <v>0</v>
      </c>
      <c r="AF454" s="2">
        <f t="shared" si="109"/>
        <v>37155244.06</v>
      </c>
      <c r="AG454" s="2">
        <v>43994500</v>
      </c>
      <c r="AH454" s="2">
        <v>0</v>
      </c>
      <c r="AI454" s="2">
        <v>293975000</v>
      </c>
      <c r="AJ454" s="2">
        <v>18026700</v>
      </c>
      <c r="AK454" s="2">
        <v>0</v>
      </c>
      <c r="AL454" s="2">
        <v>10239100</v>
      </c>
      <c r="AM454" s="2">
        <f t="shared" si="110"/>
        <v>366235300</v>
      </c>
      <c r="AN454" s="2">
        <v>760000</v>
      </c>
      <c r="AO454" s="2">
        <v>3051357</v>
      </c>
      <c r="AP454" s="2">
        <v>290000</v>
      </c>
      <c r="AQ454" s="2">
        <f t="shared" si="111"/>
        <v>4101357</v>
      </c>
      <c r="AR454" s="2">
        <v>37000</v>
      </c>
      <c r="AS454" s="2">
        <v>116500</v>
      </c>
      <c r="AT454" s="2">
        <f t="shared" si="112"/>
        <v>13986604</v>
      </c>
      <c r="BJ454" s="2">
        <f t="shared" si="103"/>
        <v>0</v>
      </c>
    </row>
    <row r="455" spans="1:62" ht="12.75">
      <c r="A455" s="28" t="s">
        <v>472</v>
      </c>
      <c r="B455" s="28" t="s">
        <v>1146</v>
      </c>
      <c r="C455" s="28" t="s">
        <v>601</v>
      </c>
      <c r="D455" s="18">
        <v>173709600</v>
      </c>
      <c r="E455" s="5">
        <v>274853000</v>
      </c>
      <c r="F455" s="2">
        <f t="shared" si="106"/>
        <v>448562600</v>
      </c>
      <c r="H455" s="2">
        <v>448562600</v>
      </c>
      <c r="I455" s="2">
        <v>412748</v>
      </c>
      <c r="J455" s="2">
        <f aca="true" t="shared" si="113" ref="J455:J518">+H455+I455</f>
        <v>448975348</v>
      </c>
      <c r="K455" s="1">
        <v>6.209</v>
      </c>
      <c r="L455" s="1">
        <f t="shared" si="107"/>
        <v>1.749908457758996</v>
      </c>
      <c r="M455" s="2">
        <v>28.21</v>
      </c>
      <c r="O455" s="2">
        <v>0</v>
      </c>
      <c r="P455" s="2">
        <v>1143879474</v>
      </c>
      <c r="Q455" s="2">
        <f t="shared" si="104"/>
        <v>1592854822</v>
      </c>
      <c r="R455" s="2">
        <v>7863964.56</v>
      </c>
      <c r="T455" s="2">
        <v>1342.67</v>
      </c>
      <c r="U455" s="2">
        <f t="shared" si="105"/>
        <v>7862621.89</v>
      </c>
      <c r="W455" s="2">
        <f t="shared" si="108"/>
        <v>7862621.89</v>
      </c>
      <c r="X455" s="2">
        <v>0</v>
      </c>
      <c r="Y455" s="2">
        <v>0</v>
      </c>
      <c r="Z455" s="2">
        <v>159285.48</v>
      </c>
      <c r="AA455" s="2">
        <v>8892469</v>
      </c>
      <c r="AB455" s="2">
        <v>2865552.88</v>
      </c>
      <c r="AC455" s="2">
        <v>0</v>
      </c>
      <c r="AD455" s="2">
        <v>8093572</v>
      </c>
      <c r="AE455" s="2">
        <v>0</v>
      </c>
      <c r="AF455" s="2">
        <f t="shared" si="109"/>
        <v>27873501.25</v>
      </c>
      <c r="AG455" s="2">
        <v>26607300</v>
      </c>
      <c r="AH455" s="2">
        <v>12550600</v>
      </c>
      <c r="AI455" s="2">
        <v>8673700</v>
      </c>
      <c r="AJ455" s="2">
        <v>12679000</v>
      </c>
      <c r="AK455" s="2">
        <v>0</v>
      </c>
      <c r="AL455" s="2">
        <v>3268700</v>
      </c>
      <c r="AM455" s="2">
        <f t="shared" si="110"/>
        <v>63779300</v>
      </c>
      <c r="AN455" s="2">
        <v>870460</v>
      </c>
      <c r="AO455" s="2">
        <v>1395148.47</v>
      </c>
      <c r="AP455" s="2">
        <v>200005.31</v>
      </c>
      <c r="AQ455" s="2">
        <f t="shared" si="111"/>
        <v>2465613.78</v>
      </c>
      <c r="AR455" s="2">
        <v>24250</v>
      </c>
      <c r="AS455" s="2">
        <v>91500</v>
      </c>
      <c r="AT455" s="2">
        <f t="shared" si="112"/>
        <v>10559185.78</v>
      </c>
      <c r="BJ455" s="2">
        <f t="shared" si="103"/>
        <v>0</v>
      </c>
    </row>
    <row r="456" spans="1:62" ht="12.75">
      <c r="A456" s="28" t="s">
        <v>473</v>
      </c>
      <c r="B456" s="28" t="s">
        <v>1147</v>
      </c>
      <c r="C456" s="28" t="s">
        <v>601</v>
      </c>
      <c r="D456" s="18">
        <v>486173000</v>
      </c>
      <c r="E456" s="5">
        <v>879606400</v>
      </c>
      <c r="F456" s="2">
        <f t="shared" si="106"/>
        <v>1365779400</v>
      </c>
      <c r="G456" s="2">
        <v>2728800</v>
      </c>
      <c r="H456" s="2">
        <v>1363050600</v>
      </c>
      <c r="I456" s="2">
        <v>5140000</v>
      </c>
      <c r="J456" s="2">
        <f t="shared" si="113"/>
        <v>1368190600</v>
      </c>
      <c r="K456" s="1">
        <v>6.103</v>
      </c>
      <c r="L456" s="1">
        <f t="shared" si="107"/>
        <v>2.1519103378793254</v>
      </c>
      <c r="M456" s="2">
        <v>36.11</v>
      </c>
      <c r="O456" s="2">
        <v>0</v>
      </c>
      <c r="P456" s="2">
        <v>2512078006</v>
      </c>
      <c r="Q456" s="2">
        <f t="shared" si="104"/>
        <v>3880268606</v>
      </c>
      <c r="R456" s="2">
        <v>19156984.28</v>
      </c>
      <c r="T456" s="2">
        <v>29637.37</v>
      </c>
      <c r="U456" s="2">
        <f t="shared" si="105"/>
        <v>19127346.91</v>
      </c>
      <c r="W456" s="2">
        <f t="shared" si="108"/>
        <v>19127346.91</v>
      </c>
      <c r="X456" s="2">
        <v>0</v>
      </c>
      <c r="Y456" s="2">
        <v>0</v>
      </c>
      <c r="Z456" s="2">
        <v>388026.86</v>
      </c>
      <c r="AA456" s="2">
        <v>15235727.5</v>
      </c>
      <c r="AB456" s="2">
        <v>0</v>
      </c>
      <c r="AC456" s="2">
        <v>0</v>
      </c>
      <c r="AD456" s="2">
        <v>48748800</v>
      </c>
      <c r="AE456" s="2">
        <v>0</v>
      </c>
      <c r="AF456" s="2">
        <f t="shared" si="109"/>
        <v>83499901.27</v>
      </c>
      <c r="AG456" s="2">
        <v>81519700</v>
      </c>
      <c r="AH456" s="2">
        <v>22897700</v>
      </c>
      <c r="AI456" s="2">
        <v>27532900</v>
      </c>
      <c r="AJ456" s="2">
        <v>62115300</v>
      </c>
      <c r="AK456" s="2">
        <v>0</v>
      </c>
      <c r="AL456" s="2">
        <v>267573300</v>
      </c>
      <c r="AM456" s="2">
        <f t="shared" si="110"/>
        <v>461638900</v>
      </c>
      <c r="AN456" s="2">
        <v>3500000</v>
      </c>
      <c r="AO456" s="2">
        <v>30720398</v>
      </c>
      <c r="AP456" s="2">
        <v>25000</v>
      </c>
      <c r="AQ456" s="2">
        <f t="shared" si="111"/>
        <v>34245398</v>
      </c>
      <c r="AR456" s="2">
        <v>63250</v>
      </c>
      <c r="AS456" s="2">
        <v>81500</v>
      </c>
      <c r="AT456" s="2">
        <f t="shared" si="112"/>
        <v>82994198</v>
      </c>
      <c r="BC456" s="2">
        <v>2728800</v>
      </c>
      <c r="BI456" s="2">
        <v>0</v>
      </c>
      <c r="BJ456" s="2">
        <f t="shared" si="103"/>
        <v>2728800</v>
      </c>
    </row>
    <row r="457" spans="1:62" ht="12.75">
      <c r="A457" s="28" t="s">
        <v>474</v>
      </c>
      <c r="B457" s="28" t="s">
        <v>1148</v>
      </c>
      <c r="C457" s="28" t="s">
        <v>601</v>
      </c>
      <c r="D457" s="18">
        <v>4351790840</v>
      </c>
      <c r="E457" s="5">
        <v>4987396605</v>
      </c>
      <c r="F457" s="2">
        <f t="shared" si="106"/>
        <v>9339187445</v>
      </c>
      <c r="H457" s="2">
        <v>9339187445</v>
      </c>
      <c r="I457" s="2">
        <v>13509374</v>
      </c>
      <c r="J457" s="2">
        <f t="shared" si="113"/>
        <v>9352696819</v>
      </c>
      <c r="K457" s="1">
        <v>1.931</v>
      </c>
      <c r="L457" s="1">
        <f t="shared" si="107"/>
        <v>1.997738107663796</v>
      </c>
      <c r="M457" s="2">
        <v>105.01</v>
      </c>
      <c r="O457" s="2">
        <v>314536305</v>
      </c>
      <c r="P457" s="2">
        <v>0</v>
      </c>
      <c r="Q457" s="2">
        <f t="shared" si="104"/>
        <v>9038160514</v>
      </c>
      <c r="R457" s="2">
        <v>44621627.12</v>
      </c>
      <c r="T457" s="2">
        <v>572590.2</v>
      </c>
      <c r="U457" s="2">
        <f t="shared" si="105"/>
        <v>44049036.919999994</v>
      </c>
      <c r="W457" s="2">
        <f t="shared" si="108"/>
        <v>44049036.919999994</v>
      </c>
      <c r="X457" s="2">
        <v>0</v>
      </c>
      <c r="Y457" s="2">
        <v>0</v>
      </c>
      <c r="Z457" s="2">
        <v>903816.05</v>
      </c>
      <c r="AA457" s="2">
        <v>38552971.5</v>
      </c>
      <c r="AB457" s="2">
        <v>0</v>
      </c>
      <c r="AC457" s="2">
        <v>0</v>
      </c>
      <c r="AD457" s="2">
        <v>97052952.35</v>
      </c>
      <c r="AE457" s="2">
        <v>0</v>
      </c>
      <c r="AF457" s="2">
        <f t="shared" si="109"/>
        <v>180558776.82</v>
      </c>
      <c r="AG457" s="2">
        <v>399820800</v>
      </c>
      <c r="AH457" s="2">
        <v>15228300</v>
      </c>
      <c r="AI457" s="2">
        <v>861817900</v>
      </c>
      <c r="AJ457" s="2">
        <v>338971700</v>
      </c>
      <c r="AK457" s="2">
        <v>32346500</v>
      </c>
      <c r="AL457" s="2">
        <v>480280803</v>
      </c>
      <c r="AM457" s="2">
        <f t="shared" si="110"/>
        <v>2128466003</v>
      </c>
      <c r="AN457" s="2">
        <v>5498365.39</v>
      </c>
      <c r="AO457" s="2">
        <v>107832032.79</v>
      </c>
      <c r="AP457" s="2">
        <v>475000</v>
      </c>
      <c r="AQ457" s="2">
        <f t="shared" si="111"/>
        <v>113805398.18</v>
      </c>
      <c r="AR457" s="2">
        <v>160750</v>
      </c>
      <c r="AS457" s="2">
        <v>205750</v>
      </c>
      <c r="AT457" s="2">
        <f t="shared" si="112"/>
        <v>210858350.53</v>
      </c>
      <c r="BJ457" s="2">
        <f t="shared" si="103"/>
        <v>0</v>
      </c>
    </row>
    <row r="458" spans="1:62" ht="12.75">
      <c r="A458" s="28" t="s">
        <v>475</v>
      </c>
      <c r="B458" s="28" t="s">
        <v>1149</v>
      </c>
      <c r="C458" s="28" t="s">
        <v>601</v>
      </c>
      <c r="D458" s="18">
        <v>224518400</v>
      </c>
      <c r="E458" s="5">
        <v>416757400</v>
      </c>
      <c r="F458" s="2">
        <f t="shared" si="106"/>
        <v>641275800</v>
      </c>
      <c r="H458" s="2">
        <v>641275800</v>
      </c>
      <c r="I458" s="2">
        <v>437101</v>
      </c>
      <c r="J458" s="2">
        <f t="shared" si="113"/>
        <v>641712901</v>
      </c>
      <c r="K458" s="1">
        <v>5.836</v>
      </c>
      <c r="L458" s="1">
        <f t="shared" si="107"/>
        <v>2.378003671516481</v>
      </c>
      <c r="M458" s="2">
        <v>41.03</v>
      </c>
      <c r="O458" s="2">
        <v>0</v>
      </c>
      <c r="P458" s="2">
        <v>932988460</v>
      </c>
      <c r="Q458" s="2">
        <f t="shared" si="104"/>
        <v>1574701361</v>
      </c>
      <c r="R458" s="2">
        <v>7774340.46</v>
      </c>
      <c r="T458" s="2">
        <v>13459.42</v>
      </c>
      <c r="U458" s="2">
        <f t="shared" si="105"/>
        <v>7760881.04</v>
      </c>
      <c r="W458" s="2">
        <f t="shared" si="108"/>
        <v>7760881.04</v>
      </c>
      <c r="X458" s="2">
        <v>0</v>
      </c>
      <c r="Y458" s="2">
        <v>0</v>
      </c>
      <c r="Z458" s="2">
        <v>157470.14</v>
      </c>
      <c r="AA458" s="2">
        <v>21166999</v>
      </c>
      <c r="AB458" s="2">
        <v>0</v>
      </c>
      <c r="AC458" s="2">
        <v>0</v>
      </c>
      <c r="AD458" s="2">
        <v>8296935</v>
      </c>
      <c r="AE458" s="2">
        <v>64171</v>
      </c>
      <c r="AF458" s="2">
        <f t="shared" si="109"/>
        <v>37446456.18</v>
      </c>
      <c r="AG458" s="2">
        <v>18099200</v>
      </c>
      <c r="AH458" s="2">
        <v>3004500</v>
      </c>
      <c r="AI458" s="2">
        <v>22918000</v>
      </c>
      <c r="AJ458" s="2">
        <v>11812100</v>
      </c>
      <c r="AK458" s="2">
        <v>0</v>
      </c>
      <c r="AL458" s="2">
        <v>2047200</v>
      </c>
      <c r="AM458" s="2">
        <f t="shared" si="110"/>
        <v>57881000</v>
      </c>
      <c r="AN458" s="2">
        <v>865000</v>
      </c>
      <c r="AO458" s="2">
        <v>2198186.82</v>
      </c>
      <c r="AP458" s="2">
        <v>375073.03</v>
      </c>
      <c r="AQ458" s="2">
        <f t="shared" si="111"/>
        <v>3438259.8499999996</v>
      </c>
      <c r="AR458" s="2">
        <v>28000</v>
      </c>
      <c r="AS458" s="2">
        <v>104250</v>
      </c>
      <c r="AT458" s="2">
        <f t="shared" si="112"/>
        <v>11735194.85</v>
      </c>
      <c r="BJ458" s="2">
        <f t="shared" si="103"/>
        <v>0</v>
      </c>
    </row>
    <row r="459" spans="1:62" ht="12.75">
      <c r="A459" s="28" t="s">
        <v>476</v>
      </c>
      <c r="B459" s="28" t="s">
        <v>1150</v>
      </c>
      <c r="C459" s="28" t="s">
        <v>601</v>
      </c>
      <c r="D459" s="18">
        <v>52341225</v>
      </c>
      <c r="E459" s="5">
        <v>129205325</v>
      </c>
      <c r="F459" s="2">
        <f t="shared" si="106"/>
        <v>181546550</v>
      </c>
      <c r="H459" s="2">
        <v>181546550</v>
      </c>
      <c r="I459" s="2">
        <v>221200</v>
      </c>
      <c r="J459" s="2">
        <f t="shared" si="113"/>
        <v>181767750</v>
      </c>
      <c r="K459" s="1">
        <v>5.864</v>
      </c>
      <c r="L459" s="1">
        <f t="shared" si="107"/>
        <v>2.4355076277058108</v>
      </c>
      <c r="M459" s="2">
        <v>41.72</v>
      </c>
      <c r="O459" s="2">
        <v>0</v>
      </c>
      <c r="P459" s="2">
        <v>255820836</v>
      </c>
      <c r="Q459" s="2">
        <f t="shared" si="104"/>
        <v>437588586</v>
      </c>
      <c r="R459" s="2">
        <v>2160385.92</v>
      </c>
      <c r="T459" s="2">
        <v>267.28</v>
      </c>
      <c r="U459" s="2">
        <f t="shared" si="105"/>
        <v>2160118.64</v>
      </c>
      <c r="W459" s="2">
        <f t="shared" si="108"/>
        <v>2160118.64</v>
      </c>
      <c r="X459" s="2">
        <v>0</v>
      </c>
      <c r="Y459" s="2">
        <v>0</v>
      </c>
      <c r="Z459" s="2">
        <v>43758.86</v>
      </c>
      <c r="AA459" s="2">
        <v>2620196</v>
      </c>
      <c r="AB459" s="2">
        <v>2753033.89</v>
      </c>
      <c r="AC459" s="2">
        <v>0</v>
      </c>
      <c r="AD459" s="2">
        <v>3080396</v>
      </c>
      <c r="AE459" s="2">
        <v>0</v>
      </c>
      <c r="AF459" s="2">
        <f t="shared" si="109"/>
        <v>10657503.39</v>
      </c>
      <c r="AG459" s="2">
        <v>3300000</v>
      </c>
      <c r="AH459" s="2">
        <v>5173300</v>
      </c>
      <c r="AI459" s="2">
        <v>2449200</v>
      </c>
      <c r="AJ459" s="2">
        <v>7395500</v>
      </c>
      <c r="AK459" s="2">
        <v>0</v>
      </c>
      <c r="AL459" s="2">
        <v>358600</v>
      </c>
      <c r="AM459" s="2">
        <f t="shared" si="110"/>
        <v>18676600</v>
      </c>
      <c r="AN459" s="2">
        <v>200000</v>
      </c>
      <c r="AO459" s="2">
        <v>1433936.57</v>
      </c>
      <c r="AP459" s="2">
        <v>349146.39</v>
      </c>
      <c r="AQ459" s="2">
        <f t="shared" si="111"/>
        <v>1983082.96</v>
      </c>
      <c r="AR459" s="2">
        <v>7250</v>
      </c>
      <c r="AS459" s="2">
        <v>19500</v>
      </c>
      <c r="AT459" s="2">
        <f t="shared" si="112"/>
        <v>5063478.96</v>
      </c>
      <c r="BJ459" s="2">
        <f t="shared" si="103"/>
        <v>0</v>
      </c>
    </row>
    <row r="460" spans="1:62" ht="12.75">
      <c r="A460" s="28" t="s">
        <v>477</v>
      </c>
      <c r="B460" s="28" t="s">
        <v>1151</v>
      </c>
      <c r="C460" s="28" t="s">
        <v>601</v>
      </c>
      <c r="D460" s="18">
        <v>922822900</v>
      </c>
      <c r="E460" s="5">
        <v>801078300</v>
      </c>
      <c r="F460" s="2">
        <f t="shared" si="106"/>
        <v>1723901200</v>
      </c>
      <c r="H460" s="2">
        <v>1723901200</v>
      </c>
      <c r="I460" s="2">
        <v>2638490</v>
      </c>
      <c r="J460" s="2">
        <f t="shared" si="113"/>
        <v>1726539690</v>
      </c>
      <c r="K460" s="1">
        <v>2.529</v>
      </c>
      <c r="L460" s="1">
        <f t="shared" si="107"/>
        <v>2.2172993965992216</v>
      </c>
      <c r="M460" s="2">
        <v>87.71</v>
      </c>
      <c r="O460" s="2">
        <v>0</v>
      </c>
      <c r="P460" s="2">
        <v>242488594</v>
      </c>
      <c r="Q460" s="2">
        <f t="shared" si="104"/>
        <v>1969028284</v>
      </c>
      <c r="R460" s="2">
        <v>9721142.45</v>
      </c>
      <c r="T460" s="2">
        <v>18539.29</v>
      </c>
      <c r="U460" s="2">
        <f t="shared" si="105"/>
        <v>9702603.16</v>
      </c>
      <c r="W460" s="2">
        <f t="shared" si="108"/>
        <v>9702603.16</v>
      </c>
      <c r="X460" s="2">
        <v>0</v>
      </c>
      <c r="Y460" s="2">
        <v>0</v>
      </c>
      <c r="Z460" s="2">
        <v>196902.83</v>
      </c>
      <c r="AA460" s="2">
        <v>15282478</v>
      </c>
      <c r="AB460" s="2">
        <v>9164471.27</v>
      </c>
      <c r="AC460" s="2">
        <v>0</v>
      </c>
      <c r="AD460" s="2">
        <v>9140143</v>
      </c>
      <c r="AE460" s="2">
        <v>172654</v>
      </c>
      <c r="AF460" s="2">
        <f t="shared" si="109"/>
        <v>43659252.260000005</v>
      </c>
      <c r="AG460" s="2">
        <v>28517500</v>
      </c>
      <c r="AH460" s="2">
        <v>5573900</v>
      </c>
      <c r="AI460" s="2">
        <v>96660700</v>
      </c>
      <c r="AJ460" s="2">
        <v>18218200</v>
      </c>
      <c r="AK460" s="2">
        <v>3600</v>
      </c>
      <c r="AL460" s="2">
        <v>13135700</v>
      </c>
      <c r="AM460" s="2">
        <f t="shared" si="110"/>
        <v>162109600</v>
      </c>
      <c r="AN460" s="2">
        <v>1600000</v>
      </c>
      <c r="AO460" s="2">
        <v>3907850.55</v>
      </c>
      <c r="AP460" s="2">
        <v>534998.74</v>
      </c>
      <c r="AQ460" s="2">
        <f t="shared" si="111"/>
        <v>6042849.29</v>
      </c>
      <c r="AR460" s="2">
        <v>13500</v>
      </c>
      <c r="AS460" s="2">
        <v>97750</v>
      </c>
      <c r="AT460" s="2">
        <f t="shared" si="112"/>
        <v>15182992.29</v>
      </c>
      <c r="BJ460" s="2">
        <f t="shared" si="103"/>
        <v>0</v>
      </c>
    </row>
    <row r="461" spans="1:62" ht="12.75">
      <c r="A461" s="28" t="s">
        <v>478</v>
      </c>
      <c r="B461" s="28" t="s">
        <v>1152</v>
      </c>
      <c r="C461" s="28" t="s">
        <v>601</v>
      </c>
      <c r="D461" s="18">
        <v>1463807300</v>
      </c>
      <c r="E461" s="5">
        <v>1235914400</v>
      </c>
      <c r="F461" s="2">
        <f t="shared" si="106"/>
        <v>2699721700</v>
      </c>
      <c r="H461" s="2">
        <v>2699721700</v>
      </c>
      <c r="I461" s="2">
        <v>3583498</v>
      </c>
      <c r="J461" s="2">
        <f t="shared" si="113"/>
        <v>2703305198</v>
      </c>
      <c r="K461" s="1">
        <v>1.62</v>
      </c>
      <c r="L461" s="1">
        <f t="shared" si="107"/>
        <v>1.721924232721227</v>
      </c>
      <c r="M461" s="2">
        <v>106.95</v>
      </c>
      <c r="O461" s="2">
        <v>160017421</v>
      </c>
      <c r="P461" s="2">
        <v>0</v>
      </c>
      <c r="Q461" s="2">
        <f t="shared" si="104"/>
        <v>2543287777</v>
      </c>
      <c r="R461" s="2">
        <v>12556276.1</v>
      </c>
      <c r="T461" s="2">
        <v>180256.08</v>
      </c>
      <c r="U461" s="2">
        <f t="shared" si="105"/>
        <v>12376020.02</v>
      </c>
      <c r="W461" s="2">
        <f t="shared" si="108"/>
        <v>12376020.02</v>
      </c>
      <c r="X461" s="2">
        <v>0</v>
      </c>
      <c r="Y461" s="2">
        <v>0</v>
      </c>
      <c r="Z461" s="2">
        <v>254328.78</v>
      </c>
      <c r="AA461" s="2">
        <v>12655063</v>
      </c>
      <c r="AB461" s="2">
        <v>7938217.74</v>
      </c>
      <c r="AC461" s="2">
        <v>0</v>
      </c>
      <c r="AD461" s="2">
        <v>10569859</v>
      </c>
      <c r="AE461" s="2">
        <v>0</v>
      </c>
      <c r="AF461" s="2">
        <f t="shared" si="109"/>
        <v>43793488.54</v>
      </c>
      <c r="AG461" s="2">
        <v>21886600</v>
      </c>
      <c r="AH461" s="2">
        <v>0</v>
      </c>
      <c r="AI461" s="2">
        <v>287571800</v>
      </c>
      <c r="AJ461" s="2">
        <v>39844600</v>
      </c>
      <c r="AK461" s="2">
        <v>59013900</v>
      </c>
      <c r="AL461" s="2">
        <v>9871100</v>
      </c>
      <c r="AM461" s="2">
        <f t="shared" si="110"/>
        <v>418188000</v>
      </c>
      <c r="AN461" s="2">
        <v>1826000</v>
      </c>
      <c r="AO461" s="2">
        <v>3142167</v>
      </c>
      <c r="AP461" s="2">
        <v>487940</v>
      </c>
      <c r="AQ461" s="2">
        <f t="shared" si="111"/>
        <v>5456107</v>
      </c>
      <c r="AR461" s="2">
        <v>57750</v>
      </c>
      <c r="AS461" s="2">
        <v>124750</v>
      </c>
      <c r="AT461" s="2">
        <f t="shared" si="112"/>
        <v>16025966</v>
      </c>
      <c r="BJ461" s="2">
        <f t="shared" si="103"/>
        <v>0</v>
      </c>
    </row>
    <row r="462" spans="1:62" ht="12.75">
      <c r="A462" s="28" t="s">
        <v>479</v>
      </c>
      <c r="B462" s="28" t="s">
        <v>1153</v>
      </c>
      <c r="C462" s="28" t="s">
        <v>601</v>
      </c>
      <c r="D462" s="18">
        <v>230768700</v>
      </c>
      <c r="E462" s="5">
        <v>345661684</v>
      </c>
      <c r="F462" s="2">
        <f t="shared" si="106"/>
        <v>576430384</v>
      </c>
      <c r="H462" s="2">
        <v>576430384</v>
      </c>
      <c r="I462" s="2">
        <v>726242</v>
      </c>
      <c r="J462" s="2">
        <f t="shared" si="113"/>
        <v>577156626</v>
      </c>
      <c r="K462" s="1">
        <v>5.835</v>
      </c>
      <c r="L462" s="1">
        <f t="shared" si="107"/>
        <v>2.3998115520073036</v>
      </c>
      <c r="M462" s="2">
        <v>41.25</v>
      </c>
      <c r="O462" s="2">
        <v>0</v>
      </c>
      <c r="P462" s="2">
        <v>825926507</v>
      </c>
      <c r="Q462" s="2">
        <f t="shared" si="104"/>
        <v>1403083133</v>
      </c>
      <c r="R462" s="2">
        <v>6927056.93</v>
      </c>
      <c r="T462" s="2">
        <v>22802.86</v>
      </c>
      <c r="U462" s="2">
        <f t="shared" si="105"/>
        <v>6904254.069999999</v>
      </c>
      <c r="W462" s="2">
        <f t="shared" si="108"/>
        <v>6904254.069999999</v>
      </c>
      <c r="X462" s="2">
        <v>0</v>
      </c>
      <c r="Y462" s="2">
        <v>0</v>
      </c>
      <c r="Z462" s="2">
        <v>140308.31</v>
      </c>
      <c r="AA462" s="2">
        <v>11614100</v>
      </c>
      <c r="AB462" s="2">
        <v>7082137.73</v>
      </c>
      <c r="AC462" s="2">
        <v>0</v>
      </c>
      <c r="AD462" s="2">
        <v>7872836</v>
      </c>
      <c r="AE462" s="2">
        <v>57715</v>
      </c>
      <c r="AF462" s="2">
        <f t="shared" si="109"/>
        <v>33671351.11</v>
      </c>
      <c r="AG462" s="2">
        <v>13887800</v>
      </c>
      <c r="AH462" s="2">
        <v>399600</v>
      </c>
      <c r="AI462" s="2">
        <v>270769600</v>
      </c>
      <c r="AJ462" s="2">
        <v>4464000</v>
      </c>
      <c r="AK462" s="2">
        <v>77100</v>
      </c>
      <c r="AL462" s="2">
        <v>1978200</v>
      </c>
      <c r="AM462" s="2">
        <f t="shared" si="110"/>
        <v>291576300</v>
      </c>
      <c r="AN462" s="2">
        <v>780000</v>
      </c>
      <c r="AO462" s="2">
        <v>2045743.01</v>
      </c>
      <c r="AP462" s="2">
        <v>504382.71</v>
      </c>
      <c r="AQ462" s="2">
        <f t="shared" si="111"/>
        <v>3330125.7199999997</v>
      </c>
      <c r="AR462" s="2">
        <v>29500</v>
      </c>
      <c r="AS462" s="2">
        <v>105750</v>
      </c>
      <c r="AT462" s="2">
        <f t="shared" si="112"/>
        <v>11202961.719999999</v>
      </c>
      <c r="BJ462" s="2">
        <f t="shared" si="103"/>
        <v>0</v>
      </c>
    </row>
    <row r="463" spans="1:62" ht="12.75">
      <c r="A463" s="28" t="s">
        <v>480</v>
      </c>
      <c r="B463" s="28" t="s">
        <v>1154</v>
      </c>
      <c r="C463" s="28" t="s">
        <v>601</v>
      </c>
      <c r="D463" s="18">
        <v>2424895700</v>
      </c>
      <c r="E463" s="5">
        <v>2901857100</v>
      </c>
      <c r="F463" s="2">
        <f t="shared" si="106"/>
        <v>5326752800</v>
      </c>
      <c r="H463" s="2">
        <v>5326752800</v>
      </c>
      <c r="I463" s="2">
        <v>7832109</v>
      </c>
      <c r="J463" s="2">
        <f t="shared" si="113"/>
        <v>5334584909</v>
      </c>
      <c r="K463" s="1">
        <v>4.325</v>
      </c>
      <c r="L463" s="1">
        <f t="shared" si="107"/>
        <v>1.9795272867083602</v>
      </c>
      <c r="M463" s="2">
        <v>45.91</v>
      </c>
      <c r="O463" s="2">
        <v>0</v>
      </c>
      <c r="P463" s="2">
        <v>6319264808</v>
      </c>
      <c r="Q463" s="2">
        <f t="shared" si="104"/>
        <v>11653849717</v>
      </c>
      <c r="R463" s="2">
        <v>57535350.9</v>
      </c>
      <c r="T463" s="2">
        <v>899652.27</v>
      </c>
      <c r="U463" s="2">
        <f t="shared" si="105"/>
        <v>56635698.629999995</v>
      </c>
      <c r="W463" s="2">
        <f t="shared" si="108"/>
        <v>56635698.629999995</v>
      </c>
      <c r="X463" s="2">
        <v>0</v>
      </c>
      <c r="Y463" s="2">
        <v>0</v>
      </c>
      <c r="Z463" s="2">
        <v>1165384.97</v>
      </c>
      <c r="AA463" s="2">
        <v>119684086.5</v>
      </c>
      <c r="AB463" s="2">
        <v>0</v>
      </c>
      <c r="AC463" s="2">
        <v>0</v>
      </c>
      <c r="AD463" s="2">
        <v>52139048</v>
      </c>
      <c r="AE463" s="2">
        <v>1066917</v>
      </c>
      <c r="AF463" s="2">
        <f t="shared" si="109"/>
        <v>230691135.1</v>
      </c>
      <c r="AG463" s="2">
        <v>131917700</v>
      </c>
      <c r="AH463" s="2">
        <v>156717700</v>
      </c>
      <c r="AI463" s="2">
        <v>228971600</v>
      </c>
      <c r="AJ463" s="2">
        <v>98712900</v>
      </c>
      <c r="AK463" s="2">
        <v>4700</v>
      </c>
      <c r="AL463" s="2">
        <v>87495200</v>
      </c>
      <c r="AM463" s="2">
        <f t="shared" si="110"/>
        <v>703819800</v>
      </c>
      <c r="AN463" s="2">
        <v>7400000</v>
      </c>
      <c r="AO463" s="2">
        <v>11106347</v>
      </c>
      <c r="AP463" s="2">
        <v>2325000</v>
      </c>
      <c r="AQ463" s="2">
        <f t="shared" si="111"/>
        <v>20831347</v>
      </c>
      <c r="AR463" s="2">
        <v>89000</v>
      </c>
      <c r="AS463" s="2">
        <v>447250</v>
      </c>
      <c r="AT463" s="2">
        <f t="shared" si="112"/>
        <v>72970395</v>
      </c>
      <c r="BJ463" s="2">
        <f t="shared" si="103"/>
        <v>0</v>
      </c>
    </row>
    <row r="464" spans="1:62" ht="12.75">
      <c r="A464" s="28" t="s">
        <v>481</v>
      </c>
      <c r="B464" s="28" t="s">
        <v>1155</v>
      </c>
      <c r="C464" s="28" t="s">
        <v>601</v>
      </c>
      <c r="D464" s="18">
        <v>543681500</v>
      </c>
      <c r="E464" s="5">
        <v>970477100</v>
      </c>
      <c r="F464" s="2">
        <f t="shared" si="106"/>
        <v>1514158600</v>
      </c>
      <c r="H464" s="2">
        <v>1514158600</v>
      </c>
      <c r="I464" s="2">
        <v>4206117</v>
      </c>
      <c r="J464" s="2">
        <f t="shared" si="113"/>
        <v>1518364717</v>
      </c>
      <c r="K464" s="1">
        <v>5.859</v>
      </c>
      <c r="L464" s="1">
        <f t="shared" si="107"/>
        <v>2.3034676316877936</v>
      </c>
      <c r="M464" s="2">
        <v>39.31</v>
      </c>
      <c r="O464" s="2">
        <v>0</v>
      </c>
      <c r="P464" s="2">
        <v>2343294711</v>
      </c>
      <c r="Q464" s="2">
        <f t="shared" si="104"/>
        <v>3861659428</v>
      </c>
      <c r="R464" s="2">
        <v>19065110.3</v>
      </c>
      <c r="T464" s="2">
        <v>38554.27</v>
      </c>
      <c r="U464" s="2">
        <f t="shared" si="105"/>
        <v>19026556.03</v>
      </c>
      <c r="W464" s="2">
        <f t="shared" si="108"/>
        <v>19026556.03</v>
      </c>
      <c r="X464" s="2">
        <v>0</v>
      </c>
      <c r="Y464" s="2">
        <v>0</v>
      </c>
      <c r="Z464" s="2">
        <v>386165.94</v>
      </c>
      <c r="AA464" s="2">
        <v>48152702</v>
      </c>
      <c r="AB464" s="2">
        <v>0</v>
      </c>
      <c r="AC464" s="2">
        <v>0</v>
      </c>
      <c r="AD464" s="2">
        <v>21234814</v>
      </c>
      <c r="AE464" s="2">
        <v>151837</v>
      </c>
      <c r="AF464" s="2">
        <f t="shared" si="109"/>
        <v>88952074.97</v>
      </c>
      <c r="AG464" s="2">
        <v>23113700</v>
      </c>
      <c r="AH464" s="2">
        <v>0</v>
      </c>
      <c r="AI464" s="2">
        <v>76094200</v>
      </c>
      <c r="AJ464" s="2">
        <v>13691700</v>
      </c>
      <c r="AK464" s="2">
        <v>476600</v>
      </c>
      <c r="AL464" s="2">
        <v>15675400</v>
      </c>
      <c r="AM464" s="2">
        <f t="shared" si="110"/>
        <v>129051600</v>
      </c>
      <c r="AN464" s="2">
        <v>119283</v>
      </c>
      <c r="AO464" s="2">
        <v>228000</v>
      </c>
      <c r="AP464" s="4">
        <v>2418950</v>
      </c>
      <c r="AQ464" s="2">
        <f t="shared" si="111"/>
        <v>2766233</v>
      </c>
      <c r="AR464" s="2">
        <v>95000</v>
      </c>
      <c r="AS464" s="2">
        <v>264500</v>
      </c>
      <c r="AT464" s="2">
        <f t="shared" si="112"/>
        <v>24001047</v>
      </c>
      <c r="BJ464" s="2">
        <f t="shared" si="103"/>
        <v>0</v>
      </c>
    </row>
    <row r="465" spans="1:62" ht="12.75">
      <c r="A465" s="28" t="s">
        <v>482</v>
      </c>
      <c r="B465" s="28" t="s">
        <v>1156</v>
      </c>
      <c r="C465" s="28" t="s">
        <v>601</v>
      </c>
      <c r="D465" s="18">
        <v>289668860</v>
      </c>
      <c r="E465" s="5">
        <v>562382217</v>
      </c>
      <c r="F465" s="2">
        <f t="shared" si="106"/>
        <v>852051077</v>
      </c>
      <c r="H465" s="2">
        <v>852051077</v>
      </c>
      <c r="I465" s="2">
        <v>610243</v>
      </c>
      <c r="J465" s="2">
        <f t="shared" si="113"/>
        <v>852661320</v>
      </c>
      <c r="K465" s="1">
        <v>4.475</v>
      </c>
      <c r="L465" s="1">
        <f t="shared" si="107"/>
        <v>1.9492967345561492</v>
      </c>
      <c r="M465" s="2">
        <v>43.8</v>
      </c>
      <c r="O465" s="2">
        <v>0</v>
      </c>
      <c r="P465" s="2">
        <v>1104456454</v>
      </c>
      <c r="Q465" s="2">
        <f t="shared" si="104"/>
        <v>1957117774</v>
      </c>
      <c r="R465" s="2">
        <v>9662340.61</v>
      </c>
      <c r="T465" s="2">
        <v>20354.72</v>
      </c>
      <c r="U465" s="2">
        <f t="shared" si="105"/>
        <v>9641985.889999999</v>
      </c>
      <c r="W465" s="2">
        <f t="shared" si="108"/>
        <v>9641985.889999999</v>
      </c>
      <c r="X465" s="2">
        <v>0</v>
      </c>
      <c r="Y465" s="2">
        <v>0</v>
      </c>
      <c r="Z465" s="2">
        <v>195711.77</v>
      </c>
      <c r="AA465" s="2">
        <v>12737925</v>
      </c>
      <c r="AB465" s="2">
        <v>5694941.95</v>
      </c>
      <c r="AC465" s="2">
        <v>0</v>
      </c>
      <c r="AD465" s="2">
        <v>9794202.25</v>
      </c>
      <c r="AE465" s="2">
        <v>85266</v>
      </c>
      <c r="AF465" s="2">
        <f t="shared" si="109"/>
        <v>38150032.86</v>
      </c>
      <c r="AG465" s="2">
        <v>20419000</v>
      </c>
      <c r="AH465" s="2">
        <v>0</v>
      </c>
      <c r="AI465" s="2">
        <v>67924600</v>
      </c>
      <c r="AJ465" s="2">
        <v>16647800</v>
      </c>
      <c r="AK465" s="2">
        <v>1706000</v>
      </c>
      <c r="AL465" s="2">
        <v>16884200</v>
      </c>
      <c r="AM465" s="2">
        <f t="shared" si="110"/>
        <v>123581600</v>
      </c>
      <c r="AN465" s="2">
        <v>1150000</v>
      </c>
      <c r="AO465" s="2">
        <v>2404162.83</v>
      </c>
      <c r="AP465" s="2">
        <v>475000</v>
      </c>
      <c r="AQ465" s="2">
        <f t="shared" si="111"/>
        <v>4029162.83</v>
      </c>
      <c r="AR465" s="2">
        <v>41250</v>
      </c>
      <c r="AS465" s="2">
        <v>113750</v>
      </c>
      <c r="AT465" s="2">
        <f t="shared" si="112"/>
        <v>13823365.08</v>
      </c>
      <c r="BJ465" s="2">
        <f t="shared" si="103"/>
        <v>0</v>
      </c>
    </row>
    <row r="466" spans="1:62" ht="12.75">
      <c r="A466" s="28" t="s">
        <v>483</v>
      </c>
      <c r="B466" s="28" t="s">
        <v>1157</v>
      </c>
      <c r="C466" s="28" t="s">
        <v>602</v>
      </c>
      <c r="D466" s="5">
        <v>56977200</v>
      </c>
      <c r="E466" s="5">
        <v>144482300</v>
      </c>
      <c r="F466" s="2">
        <f t="shared" si="106"/>
        <v>201459500</v>
      </c>
      <c r="H466" s="2">
        <v>201459500</v>
      </c>
      <c r="I466" s="2">
        <v>562108</v>
      </c>
      <c r="J466" s="2">
        <f t="shared" si="113"/>
        <v>202021608</v>
      </c>
      <c r="K466" s="1">
        <v>3.353</v>
      </c>
      <c r="L466" s="1">
        <f t="shared" si="107"/>
        <v>2.2224401817182677</v>
      </c>
      <c r="M466" s="2">
        <v>66.5</v>
      </c>
      <c r="O466" s="2">
        <v>0</v>
      </c>
      <c r="P466" s="2">
        <v>102721557</v>
      </c>
      <c r="Q466" s="2">
        <f t="shared" si="104"/>
        <v>304743165</v>
      </c>
      <c r="R466" s="2">
        <v>2641265.33</v>
      </c>
      <c r="T466" s="2">
        <v>33.23</v>
      </c>
      <c r="U466" s="2">
        <f t="shared" si="105"/>
        <v>2641232.1</v>
      </c>
      <c r="W466" s="2">
        <f t="shared" si="108"/>
        <v>2641232.1</v>
      </c>
      <c r="X466" s="2">
        <v>0</v>
      </c>
      <c r="Y466" s="2">
        <v>0</v>
      </c>
      <c r="Z466" s="2">
        <v>60978.45</v>
      </c>
      <c r="AA466" s="2">
        <v>3597120</v>
      </c>
      <c r="AB466" s="2">
        <v>0</v>
      </c>
      <c r="AC466" s="2">
        <v>0</v>
      </c>
      <c r="AD466" s="2">
        <v>433000</v>
      </c>
      <c r="AE466" s="2">
        <v>40404</v>
      </c>
      <c r="AF466" s="2">
        <f t="shared" si="109"/>
        <v>6772734.550000001</v>
      </c>
      <c r="AG466" s="2">
        <v>4422100</v>
      </c>
      <c r="AH466" s="2">
        <v>4456000</v>
      </c>
      <c r="AI466" s="2">
        <v>10085200</v>
      </c>
      <c r="AJ466" s="2">
        <v>4070400</v>
      </c>
      <c r="AK466" s="2">
        <v>23900</v>
      </c>
      <c r="AL466" s="2">
        <v>903500</v>
      </c>
      <c r="AM466" s="2">
        <f t="shared" si="110"/>
        <v>23961100</v>
      </c>
      <c r="AN466" s="2">
        <v>558855.87</v>
      </c>
      <c r="AO466" s="2">
        <v>794900.46</v>
      </c>
      <c r="AP466" s="2">
        <v>200000</v>
      </c>
      <c r="AQ466" s="2">
        <f t="shared" si="111"/>
        <v>1553756.33</v>
      </c>
      <c r="AR466" s="2">
        <v>10750</v>
      </c>
      <c r="AS466" s="2">
        <v>40500</v>
      </c>
      <c r="AT466" s="2">
        <f t="shared" si="112"/>
        <v>1986756.33</v>
      </c>
      <c r="BJ466" s="2">
        <f t="shared" si="103"/>
        <v>0</v>
      </c>
    </row>
    <row r="467" spans="1:62" ht="12.75">
      <c r="A467" s="28" t="s">
        <v>484</v>
      </c>
      <c r="B467" s="28" t="s">
        <v>1159</v>
      </c>
      <c r="C467" s="28" t="s">
        <v>602</v>
      </c>
      <c r="D467" s="5">
        <v>21191100</v>
      </c>
      <c r="E467" s="5">
        <v>82856100</v>
      </c>
      <c r="F467" s="2">
        <f t="shared" si="106"/>
        <v>104047200</v>
      </c>
      <c r="H467" s="2">
        <v>104047200</v>
      </c>
      <c r="I467" s="2">
        <v>1264984</v>
      </c>
      <c r="J467" s="2">
        <f t="shared" si="113"/>
        <v>105312184</v>
      </c>
      <c r="K467" s="1">
        <v>2.467</v>
      </c>
      <c r="L467" s="1">
        <f t="shared" si="107"/>
        <v>2.3795437849211503</v>
      </c>
      <c r="M467" s="2">
        <v>97.07</v>
      </c>
      <c r="O467" s="2">
        <v>0</v>
      </c>
      <c r="P467" s="2">
        <v>3861805</v>
      </c>
      <c r="Q467" s="2">
        <f t="shared" si="104"/>
        <v>109173989</v>
      </c>
      <c r="R467" s="2">
        <v>946231.14</v>
      </c>
      <c r="T467" s="2">
        <v>0</v>
      </c>
      <c r="U467" s="2">
        <f t="shared" si="105"/>
        <v>946231.14</v>
      </c>
      <c r="W467" s="2">
        <f t="shared" si="108"/>
        <v>946231.14</v>
      </c>
      <c r="X467" s="2">
        <v>0</v>
      </c>
      <c r="Y467" s="2">
        <v>0</v>
      </c>
      <c r="Z467" s="2">
        <v>21845.73</v>
      </c>
      <c r="AA467" s="2">
        <v>1137441</v>
      </c>
      <c r="AB467" s="2">
        <v>0</v>
      </c>
      <c r="AC467" s="2">
        <v>0</v>
      </c>
      <c r="AD467" s="2">
        <v>492325</v>
      </c>
      <c r="AE467" s="2">
        <v>0</v>
      </c>
      <c r="AF467" s="2">
        <f t="shared" si="109"/>
        <v>2597842.87</v>
      </c>
      <c r="AG467" s="2">
        <v>1905100</v>
      </c>
      <c r="AH467" s="2">
        <v>0</v>
      </c>
      <c r="AI467" s="2">
        <v>3783700</v>
      </c>
      <c r="AJ467" s="2">
        <v>4501900</v>
      </c>
      <c r="AK467" s="2">
        <v>0</v>
      </c>
      <c r="AL467" s="2">
        <v>24843600</v>
      </c>
      <c r="AM467" s="2">
        <f t="shared" si="110"/>
        <v>35034300</v>
      </c>
      <c r="AN467" s="2">
        <v>170000</v>
      </c>
      <c r="AO467" s="2">
        <v>760523</v>
      </c>
      <c r="AP467" s="2">
        <v>48059</v>
      </c>
      <c r="AQ467" s="2">
        <f t="shared" si="111"/>
        <v>978582</v>
      </c>
      <c r="AR467" s="2">
        <v>7750</v>
      </c>
      <c r="AS467" s="2">
        <v>13250</v>
      </c>
      <c r="AT467" s="2">
        <f t="shared" si="112"/>
        <v>1470907</v>
      </c>
      <c r="BJ467" s="2">
        <f t="shared" si="103"/>
        <v>0</v>
      </c>
    </row>
    <row r="468" spans="1:62" ht="12.75">
      <c r="A468" s="28" t="s">
        <v>485</v>
      </c>
      <c r="B468" s="28" t="s">
        <v>1160</v>
      </c>
      <c r="C468" s="28" t="s">
        <v>602</v>
      </c>
      <c r="D468" s="5">
        <v>45360300</v>
      </c>
      <c r="E468" s="5">
        <v>76054100</v>
      </c>
      <c r="F468" s="2">
        <f t="shared" si="106"/>
        <v>121414400</v>
      </c>
      <c r="H468" s="2">
        <v>121414400</v>
      </c>
      <c r="I468" s="2">
        <v>293398</v>
      </c>
      <c r="J468" s="2">
        <f t="shared" si="113"/>
        <v>121707798</v>
      </c>
      <c r="K468" s="1">
        <v>2.126</v>
      </c>
      <c r="L468" s="1">
        <f t="shared" si="107"/>
        <v>2.173457072814659</v>
      </c>
      <c r="M468" s="2">
        <v>102.58</v>
      </c>
      <c r="O468" s="2">
        <v>2688604</v>
      </c>
      <c r="P468" s="2">
        <v>0</v>
      </c>
      <c r="Q468" s="2">
        <f t="shared" si="104"/>
        <v>119019194</v>
      </c>
      <c r="R468" s="2">
        <v>1031561.35</v>
      </c>
      <c r="T468" s="2">
        <v>6399.96</v>
      </c>
      <c r="U468" s="2">
        <f t="shared" si="105"/>
        <v>1025161.39</v>
      </c>
      <c r="W468" s="2">
        <f t="shared" si="108"/>
        <v>1025161.39</v>
      </c>
      <c r="X468" s="2">
        <v>0</v>
      </c>
      <c r="Y468" s="2">
        <v>0</v>
      </c>
      <c r="Z468" s="2">
        <v>23683.77</v>
      </c>
      <c r="AA468" s="2">
        <v>1272663</v>
      </c>
      <c r="AB468" s="2">
        <v>0</v>
      </c>
      <c r="AC468" s="2">
        <v>0</v>
      </c>
      <c r="AD468" s="2">
        <v>265322.93</v>
      </c>
      <c r="AE468" s="2">
        <v>0</v>
      </c>
      <c r="AF468" s="2">
        <f t="shared" si="109"/>
        <v>2586831.0900000003</v>
      </c>
      <c r="AG468" s="2">
        <v>1130000</v>
      </c>
      <c r="AH468" s="2">
        <v>0</v>
      </c>
      <c r="AI468" s="2">
        <v>1468400</v>
      </c>
      <c r="AJ468" s="2">
        <v>266600</v>
      </c>
      <c r="AK468" s="2">
        <v>32400</v>
      </c>
      <c r="AL468" s="2">
        <v>1603000</v>
      </c>
      <c r="AM468" s="2">
        <f t="shared" si="110"/>
        <v>4500400</v>
      </c>
      <c r="AN468" s="2">
        <v>262525</v>
      </c>
      <c r="AO468" s="2">
        <v>166239</v>
      </c>
      <c r="AP468" s="2">
        <v>30000</v>
      </c>
      <c r="AQ468" s="2">
        <f t="shared" si="111"/>
        <v>458764</v>
      </c>
      <c r="AR468" s="2">
        <v>5500</v>
      </c>
      <c r="AS468" s="2">
        <v>21750</v>
      </c>
      <c r="AT468" s="2">
        <f t="shared" si="112"/>
        <v>724086.9299999999</v>
      </c>
      <c r="BJ468" s="2">
        <f t="shared" si="103"/>
        <v>0</v>
      </c>
    </row>
    <row r="469" spans="1:62" ht="12.75">
      <c r="A469" s="28" t="s">
        <v>486</v>
      </c>
      <c r="B469" s="28" t="s">
        <v>1161</v>
      </c>
      <c r="C469" s="28" t="s">
        <v>602</v>
      </c>
      <c r="D469" s="5">
        <v>31906900</v>
      </c>
      <c r="E469" s="5">
        <v>176511000</v>
      </c>
      <c r="F469" s="2">
        <f t="shared" si="106"/>
        <v>208417900</v>
      </c>
      <c r="H469" s="2">
        <v>208417900</v>
      </c>
      <c r="I469" s="2">
        <v>507414</v>
      </c>
      <c r="J469" s="2">
        <f t="shared" si="113"/>
        <v>208925314</v>
      </c>
      <c r="K469" s="1">
        <v>1.336</v>
      </c>
      <c r="L469" s="1">
        <f t="shared" si="107"/>
        <v>0.8867284923637132</v>
      </c>
      <c r="M469" s="2">
        <v>66.7</v>
      </c>
      <c r="O469" s="2">
        <v>0</v>
      </c>
      <c r="P469" s="2">
        <v>105645179</v>
      </c>
      <c r="Q469" s="2">
        <f t="shared" si="104"/>
        <v>314570493</v>
      </c>
      <c r="R469" s="2">
        <v>2726440.6</v>
      </c>
      <c r="T469" s="2">
        <v>0</v>
      </c>
      <c r="U469" s="2">
        <f t="shared" si="105"/>
        <v>2726440.6</v>
      </c>
      <c r="W469" s="2">
        <f t="shared" si="108"/>
        <v>2726440.6</v>
      </c>
      <c r="X469" s="2">
        <v>0</v>
      </c>
      <c r="Y469" s="2">
        <v>0</v>
      </c>
      <c r="Z469" s="2">
        <v>62945.59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f t="shared" si="109"/>
        <v>2789386.19</v>
      </c>
      <c r="AG469" s="2">
        <v>4308500</v>
      </c>
      <c r="AH469" s="2">
        <v>0</v>
      </c>
      <c r="AI469" s="2">
        <v>12218200</v>
      </c>
      <c r="AJ469" s="2">
        <v>1677625</v>
      </c>
      <c r="AK469" s="2">
        <v>74300</v>
      </c>
      <c r="AL469" s="2">
        <v>209300</v>
      </c>
      <c r="AM469" s="2">
        <f t="shared" si="110"/>
        <v>18487925</v>
      </c>
      <c r="AN469" s="2">
        <v>2335000</v>
      </c>
      <c r="AO469" s="2">
        <v>8119807.42</v>
      </c>
      <c r="AP469" s="2">
        <v>25000</v>
      </c>
      <c r="AQ469" s="2">
        <f t="shared" si="111"/>
        <v>10479807.42</v>
      </c>
      <c r="AR469" s="2">
        <v>6000</v>
      </c>
      <c r="AS469" s="2">
        <v>20500</v>
      </c>
      <c r="AT469" s="2">
        <f t="shared" si="112"/>
        <v>10479807.42</v>
      </c>
      <c r="BJ469" s="2">
        <f t="shared" si="103"/>
        <v>0</v>
      </c>
    </row>
    <row r="470" spans="1:62" ht="12.75">
      <c r="A470" s="28" t="s">
        <v>487</v>
      </c>
      <c r="B470" s="28" t="s">
        <v>1162</v>
      </c>
      <c r="C470" s="28" t="s">
        <v>602</v>
      </c>
      <c r="D470" s="5">
        <v>43473500</v>
      </c>
      <c r="E470" s="5">
        <v>173516700</v>
      </c>
      <c r="F470" s="2">
        <f t="shared" si="106"/>
        <v>216990200</v>
      </c>
      <c r="H470" s="2">
        <v>216990200</v>
      </c>
      <c r="I470" s="2">
        <v>941055</v>
      </c>
      <c r="J470" s="2">
        <f t="shared" si="113"/>
        <v>217931255</v>
      </c>
      <c r="K470" s="1">
        <v>2.26</v>
      </c>
      <c r="L470" s="1">
        <f t="shared" si="107"/>
        <v>2.298712657914094</v>
      </c>
      <c r="M470" s="2">
        <v>103.71</v>
      </c>
      <c r="O470" s="2">
        <v>3734731</v>
      </c>
      <c r="P470" s="2">
        <v>0</v>
      </c>
      <c r="Q470" s="2">
        <f t="shared" si="104"/>
        <v>214196524</v>
      </c>
      <c r="R470" s="2">
        <v>1856480.86</v>
      </c>
      <c r="T470" s="2">
        <v>0</v>
      </c>
      <c r="U470" s="2">
        <f t="shared" si="105"/>
        <v>1856480.86</v>
      </c>
      <c r="W470" s="2">
        <f t="shared" si="108"/>
        <v>1856480.86</v>
      </c>
      <c r="X470" s="2">
        <v>0</v>
      </c>
      <c r="Y470" s="2">
        <v>0</v>
      </c>
      <c r="Z470" s="2">
        <v>42860.75</v>
      </c>
      <c r="AA470" s="2">
        <v>2427838</v>
      </c>
      <c r="AB470" s="2">
        <v>0</v>
      </c>
      <c r="AC470" s="2">
        <v>0</v>
      </c>
      <c r="AD470" s="2">
        <v>550865</v>
      </c>
      <c r="AE470" s="2">
        <v>45718</v>
      </c>
      <c r="AF470" s="2">
        <f t="shared" si="109"/>
        <v>4923762.61</v>
      </c>
      <c r="AG470" s="2">
        <v>13580900</v>
      </c>
      <c r="AH470" s="2">
        <v>1120000</v>
      </c>
      <c r="AI470" s="2">
        <v>38444000</v>
      </c>
      <c r="AJ470" s="2">
        <v>2015700</v>
      </c>
      <c r="AK470" s="2">
        <v>63100</v>
      </c>
      <c r="AL470" s="2">
        <v>889000</v>
      </c>
      <c r="AM470" s="2">
        <f t="shared" si="110"/>
        <v>56112700</v>
      </c>
      <c r="AN470" s="2">
        <v>180000</v>
      </c>
      <c r="AO470" s="2">
        <v>582268</v>
      </c>
      <c r="AP470" s="2">
        <v>97000</v>
      </c>
      <c r="AQ470" s="2">
        <f t="shared" si="111"/>
        <v>859268</v>
      </c>
      <c r="AR470" s="2">
        <v>8000</v>
      </c>
      <c r="AS470" s="2">
        <v>22000</v>
      </c>
      <c r="AT470" s="2">
        <f t="shared" si="112"/>
        <v>1410133</v>
      </c>
      <c r="BJ470" s="2">
        <f t="shared" si="103"/>
        <v>0</v>
      </c>
    </row>
    <row r="471" spans="1:62" ht="12.75">
      <c r="A471" s="28" t="s">
        <v>488</v>
      </c>
      <c r="B471" s="28" t="s">
        <v>1163</v>
      </c>
      <c r="C471" s="28" t="s">
        <v>602</v>
      </c>
      <c r="D471" s="5">
        <v>58642400</v>
      </c>
      <c r="E471" s="5">
        <v>160417500</v>
      </c>
      <c r="F471" s="2">
        <f t="shared" si="106"/>
        <v>219059900</v>
      </c>
      <c r="H471" s="2">
        <v>219059900</v>
      </c>
      <c r="I471" s="2">
        <v>637641</v>
      </c>
      <c r="J471" s="2">
        <f t="shared" si="113"/>
        <v>219697541</v>
      </c>
      <c r="K471" s="1">
        <v>2.204</v>
      </c>
      <c r="L471" s="1">
        <f t="shared" si="107"/>
        <v>2.4129278012542894</v>
      </c>
      <c r="M471" s="2">
        <v>110.48</v>
      </c>
      <c r="O471" s="2">
        <v>19098696</v>
      </c>
      <c r="P471" s="2">
        <v>0</v>
      </c>
      <c r="Q471" s="2">
        <f t="shared" si="104"/>
        <v>200598845</v>
      </c>
      <c r="R471" s="2">
        <v>1738627.26</v>
      </c>
      <c r="T471" s="2">
        <v>-191.52</v>
      </c>
      <c r="U471" s="2">
        <f t="shared" si="105"/>
        <v>1738818.78</v>
      </c>
      <c r="W471" s="2">
        <f t="shared" si="108"/>
        <v>1738818.78</v>
      </c>
      <c r="X471" s="2">
        <v>0</v>
      </c>
      <c r="Y471" s="2">
        <v>0</v>
      </c>
      <c r="Z471" s="2">
        <v>40143.84</v>
      </c>
      <c r="AA471" s="2">
        <v>2753681</v>
      </c>
      <c r="AB471" s="2">
        <v>0</v>
      </c>
      <c r="AC471" s="2">
        <v>0</v>
      </c>
      <c r="AD471" s="2">
        <v>307661.68</v>
      </c>
      <c r="AE471" s="2">
        <v>0</v>
      </c>
      <c r="AF471" s="2">
        <f t="shared" si="109"/>
        <v>4840305.3</v>
      </c>
      <c r="AG471" s="2">
        <v>8113900</v>
      </c>
      <c r="AH471" s="2">
        <v>0</v>
      </c>
      <c r="AI471" s="2">
        <v>30475800</v>
      </c>
      <c r="AJ471" s="2">
        <v>5495400</v>
      </c>
      <c r="AK471" s="2">
        <v>201200</v>
      </c>
      <c r="AL471" s="2">
        <v>19641400</v>
      </c>
      <c r="AM471" s="2">
        <f t="shared" si="110"/>
        <v>63927700</v>
      </c>
      <c r="AN471" s="2">
        <v>284725</v>
      </c>
      <c r="AO471" s="2">
        <v>526048.8</v>
      </c>
      <c r="AP471" s="2">
        <v>160000</v>
      </c>
      <c r="AQ471" s="2">
        <f t="shared" si="111"/>
        <v>970773.8</v>
      </c>
      <c r="AR471" s="2">
        <v>6750</v>
      </c>
      <c r="AS471" s="2">
        <v>27500</v>
      </c>
      <c r="AT471" s="2">
        <f t="shared" si="112"/>
        <v>1278435.48</v>
      </c>
      <c r="BJ471" s="2">
        <f t="shared" si="103"/>
        <v>0</v>
      </c>
    </row>
    <row r="472" spans="1:62" ht="12.75">
      <c r="A472" s="28" t="s">
        <v>489</v>
      </c>
      <c r="B472" s="28" t="s">
        <v>1164</v>
      </c>
      <c r="C472" s="28" t="s">
        <v>602</v>
      </c>
      <c r="D472" s="5">
        <v>44338400</v>
      </c>
      <c r="E472" s="5">
        <v>133294200</v>
      </c>
      <c r="F472" s="2">
        <f t="shared" si="106"/>
        <v>177632600</v>
      </c>
      <c r="G472" s="2">
        <v>24000</v>
      </c>
      <c r="H472" s="2">
        <v>177608600</v>
      </c>
      <c r="I472" s="2">
        <v>1742997</v>
      </c>
      <c r="J472" s="2">
        <f t="shared" si="113"/>
        <v>179351597</v>
      </c>
      <c r="K472" s="1">
        <v>3.218</v>
      </c>
      <c r="L472" s="1">
        <f t="shared" si="107"/>
        <v>3.1399837351971738</v>
      </c>
      <c r="M472" s="2">
        <v>98.62</v>
      </c>
      <c r="O472" s="2">
        <v>0</v>
      </c>
      <c r="P472" s="2">
        <v>4410852</v>
      </c>
      <c r="Q472" s="2">
        <f t="shared" si="104"/>
        <v>183762449</v>
      </c>
      <c r="R472" s="2">
        <v>1592703.1</v>
      </c>
      <c r="T472" s="2">
        <v>845.55</v>
      </c>
      <c r="U472" s="2">
        <f t="shared" si="105"/>
        <v>1591857.55</v>
      </c>
      <c r="W472" s="2">
        <f t="shared" si="108"/>
        <v>1591857.55</v>
      </c>
      <c r="X472" s="2">
        <v>0</v>
      </c>
      <c r="Y472" s="2">
        <v>0</v>
      </c>
      <c r="Z472" s="2">
        <v>36762.56</v>
      </c>
      <c r="AA472" s="2">
        <v>0</v>
      </c>
      <c r="AB472" s="2">
        <v>2072247.58</v>
      </c>
      <c r="AC472" s="2">
        <v>0</v>
      </c>
      <c r="AD472" s="2">
        <v>2069243.32</v>
      </c>
      <c r="AE472" s="2">
        <v>0</v>
      </c>
      <c r="AF472" s="2">
        <f t="shared" si="109"/>
        <v>5770111.010000001</v>
      </c>
      <c r="AG472" s="2">
        <v>16200400</v>
      </c>
      <c r="AH472" s="2">
        <v>0</v>
      </c>
      <c r="AI472" s="2">
        <v>6701500</v>
      </c>
      <c r="AJ472" s="2">
        <v>14964000</v>
      </c>
      <c r="AK472" s="2">
        <v>224200</v>
      </c>
      <c r="AL472" s="2">
        <v>24867400</v>
      </c>
      <c r="AM472" s="2">
        <f t="shared" si="110"/>
        <v>62957500</v>
      </c>
      <c r="AN472" s="2">
        <v>292000</v>
      </c>
      <c r="AO472" s="2">
        <v>3066164.39</v>
      </c>
      <c r="AP472" s="2">
        <v>400000</v>
      </c>
      <c r="AQ472" s="2">
        <f t="shared" si="111"/>
        <v>3758164.39</v>
      </c>
      <c r="AR472" s="2">
        <v>20500</v>
      </c>
      <c r="AS472" s="2">
        <v>27750</v>
      </c>
      <c r="AT472" s="2">
        <f t="shared" si="112"/>
        <v>5827407.71</v>
      </c>
      <c r="BD472" s="2">
        <v>24000</v>
      </c>
      <c r="BJ472" s="2">
        <f t="shared" si="103"/>
        <v>24000</v>
      </c>
    </row>
    <row r="473" spans="1:62" ht="12.75">
      <c r="A473" s="28" t="s">
        <v>490</v>
      </c>
      <c r="B473" s="28" t="s">
        <v>1165</v>
      </c>
      <c r="C473" s="28" t="s">
        <v>602</v>
      </c>
      <c r="D473" s="5">
        <v>189078200</v>
      </c>
      <c r="E473" s="5">
        <v>561512800</v>
      </c>
      <c r="F473" s="2">
        <f t="shared" si="106"/>
        <v>750591000</v>
      </c>
      <c r="H473" s="2">
        <v>750591000</v>
      </c>
      <c r="I473" s="2">
        <v>1552472</v>
      </c>
      <c r="J473" s="2">
        <f t="shared" si="113"/>
        <v>752143472</v>
      </c>
      <c r="K473" s="1">
        <v>4.469</v>
      </c>
      <c r="L473" s="1">
        <f t="shared" si="107"/>
        <v>2.4836273514655383</v>
      </c>
      <c r="M473" s="2">
        <v>58.55</v>
      </c>
      <c r="O473" s="2">
        <v>0</v>
      </c>
      <c r="P473" s="2">
        <v>601240066</v>
      </c>
      <c r="Q473" s="2">
        <f t="shared" si="104"/>
        <v>1353383538</v>
      </c>
      <c r="R473" s="2">
        <v>11730025.23</v>
      </c>
      <c r="T473" s="2">
        <v>2218.01</v>
      </c>
      <c r="U473" s="2">
        <f t="shared" si="105"/>
        <v>11727807.22</v>
      </c>
      <c r="W473" s="2">
        <f t="shared" si="108"/>
        <v>11727807.22</v>
      </c>
      <c r="X473" s="2">
        <v>0</v>
      </c>
      <c r="Y473" s="2">
        <v>0</v>
      </c>
      <c r="Z473" s="2">
        <v>270808.1</v>
      </c>
      <c r="AA473" s="2">
        <v>17332028</v>
      </c>
      <c r="AB473" s="2">
        <v>0</v>
      </c>
      <c r="AC473" s="2">
        <v>0</v>
      </c>
      <c r="AD473" s="4">
        <v>4282360.4</v>
      </c>
      <c r="AE473" s="2">
        <v>0</v>
      </c>
      <c r="AF473" s="2">
        <f t="shared" si="109"/>
        <v>33613003.72</v>
      </c>
      <c r="AG473" s="2">
        <v>17342900</v>
      </c>
      <c r="AH473" s="2">
        <v>0</v>
      </c>
      <c r="AI473" s="2">
        <v>24808200</v>
      </c>
      <c r="AJ473" s="2">
        <v>15235000</v>
      </c>
      <c r="AK473" s="2">
        <v>458200</v>
      </c>
      <c r="AL473" s="2">
        <v>19080700</v>
      </c>
      <c r="AM473" s="2">
        <f t="shared" si="110"/>
        <v>76925000</v>
      </c>
      <c r="AN473" s="2">
        <v>1660100</v>
      </c>
      <c r="AO473" s="2">
        <v>8167818.76</v>
      </c>
      <c r="AP473" s="2">
        <v>690000</v>
      </c>
      <c r="AQ473" s="2">
        <f t="shared" si="111"/>
        <v>10517918.76</v>
      </c>
      <c r="AR473" s="2">
        <v>43500</v>
      </c>
      <c r="AS473" s="2">
        <v>203750</v>
      </c>
      <c r="AT473" s="2">
        <f t="shared" si="112"/>
        <v>14800279.16</v>
      </c>
      <c r="BJ473" s="2">
        <f t="shared" si="103"/>
        <v>0</v>
      </c>
    </row>
    <row r="474" spans="1:62" ht="12.75">
      <c r="A474" s="28" t="s">
        <v>491</v>
      </c>
      <c r="B474" s="28" t="s">
        <v>1166</v>
      </c>
      <c r="C474" s="28" t="s">
        <v>602</v>
      </c>
      <c r="D474" s="5">
        <v>164718500</v>
      </c>
      <c r="E474" s="5">
        <v>325396100</v>
      </c>
      <c r="F474" s="2">
        <f t="shared" si="106"/>
        <v>490114600</v>
      </c>
      <c r="H474" s="2">
        <v>490114600</v>
      </c>
      <c r="I474" s="2">
        <v>1639806</v>
      </c>
      <c r="J474" s="2">
        <f t="shared" si="113"/>
        <v>491754406</v>
      </c>
      <c r="K474" s="1">
        <v>2.108</v>
      </c>
      <c r="L474" s="1">
        <f t="shared" si="107"/>
        <v>2.1253404150498536</v>
      </c>
      <c r="M474" s="2">
        <v>101.27</v>
      </c>
      <c r="O474" s="2">
        <v>4068124</v>
      </c>
      <c r="P474" s="2">
        <v>0</v>
      </c>
      <c r="Q474" s="2">
        <f t="shared" si="104"/>
        <v>487686282</v>
      </c>
      <c r="R474" s="2">
        <v>4226867.13</v>
      </c>
      <c r="T474" s="2">
        <v>6957.52</v>
      </c>
      <c r="U474" s="2">
        <f t="shared" si="105"/>
        <v>4219909.61</v>
      </c>
      <c r="W474" s="2">
        <f t="shared" si="108"/>
        <v>4219909.61</v>
      </c>
      <c r="X474" s="2">
        <v>0</v>
      </c>
      <c r="Y474" s="2">
        <v>0</v>
      </c>
      <c r="Z474" s="2">
        <v>97430.25</v>
      </c>
      <c r="AA474" s="2">
        <v>0</v>
      </c>
      <c r="AB474" s="2">
        <v>5444524.6</v>
      </c>
      <c r="AC474" s="2">
        <v>0</v>
      </c>
      <c r="AD474" s="2">
        <v>455602.87</v>
      </c>
      <c r="AE474" s="2">
        <v>147526.32</v>
      </c>
      <c r="AF474" s="2">
        <f t="shared" si="109"/>
        <v>10364993.65</v>
      </c>
      <c r="AG474" s="2">
        <v>464100</v>
      </c>
      <c r="AH474" s="2">
        <v>315700</v>
      </c>
      <c r="AI474" s="2">
        <v>10366400</v>
      </c>
      <c r="AJ474" s="2">
        <v>5784600</v>
      </c>
      <c r="AK474" s="2">
        <v>657600</v>
      </c>
      <c r="AL474" s="2">
        <v>2965700</v>
      </c>
      <c r="AM474" s="2">
        <f t="shared" si="110"/>
        <v>20554100</v>
      </c>
      <c r="AN474" s="2">
        <v>979593</v>
      </c>
      <c r="AO474" s="2">
        <v>941699.13</v>
      </c>
      <c r="AP474" s="2">
        <v>285000</v>
      </c>
      <c r="AQ474" s="2">
        <f t="shared" si="111"/>
        <v>2206292.13</v>
      </c>
      <c r="AR474" s="2">
        <v>9000</v>
      </c>
      <c r="AS474" s="2">
        <v>43750</v>
      </c>
      <c r="AT474" s="2">
        <f t="shared" si="112"/>
        <v>2661895</v>
      </c>
      <c r="BJ474" s="2">
        <f t="shared" si="103"/>
        <v>0</v>
      </c>
    </row>
    <row r="475" spans="1:62" ht="12.75">
      <c r="A475" s="28" t="s">
        <v>492</v>
      </c>
      <c r="B475" s="28" t="s">
        <v>1167</v>
      </c>
      <c r="C475" s="28" t="s">
        <v>602</v>
      </c>
      <c r="D475" s="5">
        <v>171701100</v>
      </c>
      <c r="E475" s="5">
        <v>429131900</v>
      </c>
      <c r="F475" s="2">
        <f t="shared" si="106"/>
        <v>600833000</v>
      </c>
      <c r="H475" s="2">
        <v>600833000</v>
      </c>
      <c r="I475" s="2">
        <v>1813634</v>
      </c>
      <c r="J475" s="2">
        <f t="shared" si="113"/>
        <v>602646634</v>
      </c>
      <c r="K475" s="1">
        <v>2.796</v>
      </c>
      <c r="L475" s="1">
        <f t="shared" si="107"/>
        <v>2.3244636706413484</v>
      </c>
      <c r="M475" s="2">
        <v>83.42</v>
      </c>
      <c r="O475" s="2">
        <v>0</v>
      </c>
      <c r="P475" s="2">
        <v>122146618</v>
      </c>
      <c r="Q475" s="2">
        <f t="shared" si="104"/>
        <v>724793252</v>
      </c>
      <c r="R475" s="2">
        <v>6281917.06</v>
      </c>
      <c r="T475" s="2">
        <v>878.5</v>
      </c>
      <c r="U475" s="2">
        <f t="shared" si="105"/>
        <v>6281038.56</v>
      </c>
      <c r="W475" s="2">
        <f t="shared" si="108"/>
        <v>6281038.56</v>
      </c>
      <c r="X475" s="2">
        <v>0</v>
      </c>
      <c r="Y475" s="2">
        <v>0</v>
      </c>
      <c r="Z475" s="2">
        <v>145013.27</v>
      </c>
      <c r="AA475" s="2">
        <v>8937210</v>
      </c>
      <c r="AB475" s="2">
        <v>0</v>
      </c>
      <c r="AC475" s="2">
        <v>0</v>
      </c>
      <c r="AD475" s="2">
        <v>1303500</v>
      </c>
      <c r="AE475" s="2">
        <v>180794</v>
      </c>
      <c r="AF475" s="2">
        <f t="shared" si="109"/>
        <v>16847555.83</v>
      </c>
      <c r="AG475" s="2">
        <v>21629100</v>
      </c>
      <c r="AH475" s="2">
        <v>0</v>
      </c>
      <c r="AI475" s="2">
        <v>20374600</v>
      </c>
      <c r="AJ475" s="2">
        <v>7556800</v>
      </c>
      <c r="AK475" s="2">
        <v>453100</v>
      </c>
      <c r="AL475" s="2">
        <v>13032000</v>
      </c>
      <c r="AM475" s="2">
        <f t="shared" si="110"/>
        <v>63045600</v>
      </c>
      <c r="AN475" s="2">
        <v>804880.86</v>
      </c>
      <c r="AO475" s="2">
        <v>1402174.12</v>
      </c>
      <c r="AP475" s="2">
        <v>316000</v>
      </c>
      <c r="AQ475" s="2">
        <f t="shared" si="111"/>
        <v>2523054.98</v>
      </c>
      <c r="AR475" s="2">
        <v>45750</v>
      </c>
      <c r="AS475" s="2">
        <v>91500</v>
      </c>
      <c r="AT475" s="2">
        <f t="shared" si="112"/>
        <v>3826554.98</v>
      </c>
      <c r="BJ475" s="2">
        <f t="shared" si="103"/>
        <v>0</v>
      </c>
    </row>
    <row r="476" spans="1:62" ht="12.75">
      <c r="A476" s="28" t="s">
        <v>493</v>
      </c>
      <c r="B476" s="28" t="s">
        <v>1168</v>
      </c>
      <c r="C476" s="28" t="s">
        <v>602</v>
      </c>
      <c r="D476" s="5">
        <v>54678400</v>
      </c>
      <c r="E476" s="5">
        <v>130686700</v>
      </c>
      <c r="F476" s="2">
        <f t="shared" si="106"/>
        <v>185365100</v>
      </c>
      <c r="H476" s="2">
        <v>185365100</v>
      </c>
      <c r="I476" s="2">
        <v>900483</v>
      </c>
      <c r="J476" s="2">
        <f t="shared" si="113"/>
        <v>186265583</v>
      </c>
      <c r="K476" s="1">
        <v>2.011</v>
      </c>
      <c r="L476" s="1">
        <f t="shared" si="107"/>
        <v>2.502158487109546</v>
      </c>
      <c r="M476" s="2">
        <v>125.58</v>
      </c>
      <c r="O476" s="2">
        <v>36610068</v>
      </c>
      <c r="P476" s="2">
        <v>0</v>
      </c>
      <c r="Q476" s="2">
        <f t="shared" si="104"/>
        <v>149655515</v>
      </c>
      <c r="R476" s="2">
        <v>1297092</v>
      </c>
      <c r="T476" s="2">
        <v>1843.31</v>
      </c>
      <c r="U476" s="2">
        <f t="shared" si="105"/>
        <v>1295248.69</v>
      </c>
      <c r="W476" s="2">
        <f t="shared" si="108"/>
        <v>1295248.69</v>
      </c>
      <c r="X476" s="2">
        <v>0</v>
      </c>
      <c r="Y476" s="2">
        <v>0</v>
      </c>
      <c r="Z476" s="2">
        <v>29905.46</v>
      </c>
      <c r="AA476" s="2">
        <v>2108890.5</v>
      </c>
      <c r="AB476" s="2">
        <v>0</v>
      </c>
      <c r="AC476" s="2">
        <v>0</v>
      </c>
      <c r="AD476" s="2">
        <v>310573.52</v>
      </c>
      <c r="AE476" s="2">
        <v>0</v>
      </c>
      <c r="AF476" s="2">
        <f t="shared" si="109"/>
        <v>3744618.17</v>
      </c>
      <c r="AG476" s="2">
        <v>5217400</v>
      </c>
      <c r="AH476" s="2">
        <v>0</v>
      </c>
      <c r="AI476" s="2">
        <v>3434600</v>
      </c>
      <c r="AJ476" s="2">
        <v>8377500</v>
      </c>
      <c r="AK476" s="2">
        <v>38900</v>
      </c>
      <c r="AL476" s="2">
        <v>4222500</v>
      </c>
      <c r="AM476" s="2">
        <f t="shared" si="110"/>
        <v>21290900</v>
      </c>
      <c r="AN476" s="2">
        <v>445000</v>
      </c>
      <c r="AO476" s="2">
        <v>534676.48</v>
      </c>
      <c r="AP476" s="2">
        <v>148000</v>
      </c>
      <c r="AQ476" s="2">
        <f t="shared" si="111"/>
        <v>1127676.48</v>
      </c>
      <c r="AR476" s="2">
        <v>17250</v>
      </c>
      <c r="AS476" s="2">
        <v>34750</v>
      </c>
      <c r="AT476" s="2">
        <f t="shared" si="112"/>
        <v>1438250</v>
      </c>
      <c r="BJ476" s="2">
        <f t="shared" si="103"/>
        <v>0</v>
      </c>
    </row>
    <row r="477" spans="1:62" ht="12.75">
      <c r="A477" s="28" t="s">
        <v>494</v>
      </c>
      <c r="B477" s="28" t="s">
        <v>1169</v>
      </c>
      <c r="C477" s="28" t="s">
        <v>602</v>
      </c>
      <c r="D477" s="5">
        <v>64438600</v>
      </c>
      <c r="E477" s="5">
        <v>171869939</v>
      </c>
      <c r="F477" s="2">
        <f t="shared" si="106"/>
        <v>236308539</v>
      </c>
      <c r="H477" s="2">
        <v>236308539</v>
      </c>
      <c r="I477" s="2">
        <v>2319740</v>
      </c>
      <c r="J477" s="2">
        <f t="shared" si="113"/>
        <v>238628279</v>
      </c>
      <c r="K477" s="1">
        <v>3.506</v>
      </c>
      <c r="L477" s="1">
        <f t="shared" si="107"/>
        <v>3.234239339072308</v>
      </c>
      <c r="M477" s="2">
        <v>94.82</v>
      </c>
      <c r="O477" s="2">
        <v>0</v>
      </c>
      <c r="P477" s="2">
        <v>19995837</v>
      </c>
      <c r="Q477" s="2">
        <f t="shared" si="104"/>
        <v>258624116</v>
      </c>
      <c r="R477" s="2">
        <v>2241543.01</v>
      </c>
      <c r="T477" s="2">
        <v>6634.41</v>
      </c>
      <c r="U477" s="2">
        <f t="shared" si="105"/>
        <v>2234908.5999999996</v>
      </c>
      <c r="W477" s="2">
        <f t="shared" si="108"/>
        <v>2234908.5999999996</v>
      </c>
      <c r="X477" s="2">
        <v>0</v>
      </c>
      <c r="Y477" s="2">
        <v>0</v>
      </c>
      <c r="Z477" s="2">
        <v>51598.63</v>
      </c>
      <c r="AA477" s="2">
        <v>2475293</v>
      </c>
      <c r="AB477" s="2">
        <v>0</v>
      </c>
      <c r="AC477" s="2">
        <v>0</v>
      </c>
      <c r="AD477" s="2">
        <v>3602722.67</v>
      </c>
      <c r="AE477" s="2">
        <v>0</v>
      </c>
      <c r="AF477" s="2">
        <f t="shared" si="109"/>
        <v>8364522.899999999</v>
      </c>
      <c r="AG477" s="2">
        <v>11962700</v>
      </c>
      <c r="AH477" s="2">
        <v>0</v>
      </c>
      <c r="AI477" s="2">
        <v>31617500</v>
      </c>
      <c r="AJ477" s="2">
        <v>15498896</v>
      </c>
      <c r="AK477" s="2">
        <v>824400</v>
      </c>
      <c r="AL477" s="2">
        <v>31624845</v>
      </c>
      <c r="AM477" s="2">
        <f t="shared" si="110"/>
        <v>91528341</v>
      </c>
      <c r="AN477" s="2">
        <v>700000</v>
      </c>
      <c r="AO477" s="2">
        <v>2901937.37</v>
      </c>
      <c r="AP477" s="2">
        <v>550000</v>
      </c>
      <c r="AQ477" s="2">
        <f t="shared" si="111"/>
        <v>4151937.37</v>
      </c>
      <c r="AR477" s="2">
        <v>18250</v>
      </c>
      <c r="AS477" s="2">
        <v>40000</v>
      </c>
      <c r="AT477" s="2">
        <f t="shared" si="112"/>
        <v>7754660.04</v>
      </c>
      <c r="BJ477" s="2">
        <f t="shared" si="103"/>
        <v>0</v>
      </c>
    </row>
    <row r="478" spans="1:62" ht="12.75">
      <c r="A478" s="28" t="s">
        <v>495</v>
      </c>
      <c r="B478" s="28" t="s">
        <v>1158</v>
      </c>
      <c r="C478" s="28" t="s">
        <v>602</v>
      </c>
      <c r="D478" s="5">
        <v>202559900</v>
      </c>
      <c r="E478" s="5">
        <v>505357700</v>
      </c>
      <c r="F478" s="2">
        <f t="shared" si="106"/>
        <v>707917600</v>
      </c>
      <c r="H478" s="2">
        <v>707917600</v>
      </c>
      <c r="I478" s="2">
        <v>1411270</v>
      </c>
      <c r="J478" s="2">
        <f t="shared" si="113"/>
        <v>709328870</v>
      </c>
      <c r="K478" s="1">
        <v>2.3</v>
      </c>
      <c r="L478" s="1">
        <f t="shared" si="107"/>
        <v>2.316451689984566</v>
      </c>
      <c r="M478" s="2">
        <v>104.55</v>
      </c>
      <c r="O478" s="2">
        <v>5141877</v>
      </c>
      <c r="P478" s="2">
        <v>0</v>
      </c>
      <c r="Q478" s="2">
        <f t="shared" si="104"/>
        <v>704186993</v>
      </c>
      <c r="R478" s="2">
        <v>6103318.8</v>
      </c>
      <c r="T478" s="2">
        <v>7937.43</v>
      </c>
      <c r="U478" s="2">
        <f t="shared" si="105"/>
        <v>6095381.37</v>
      </c>
      <c r="W478" s="2">
        <f t="shared" si="108"/>
        <v>6095381.37</v>
      </c>
      <c r="X478" s="2">
        <v>0</v>
      </c>
      <c r="Y478" s="2">
        <v>0</v>
      </c>
      <c r="Z478" s="2">
        <v>140820.72</v>
      </c>
      <c r="AA478" s="2">
        <v>0</v>
      </c>
      <c r="AB478" s="2">
        <v>7544298.91</v>
      </c>
      <c r="AC478" s="2">
        <v>0</v>
      </c>
      <c r="AD478" s="4">
        <v>2460717.5</v>
      </c>
      <c r="AE478" s="2">
        <v>70933</v>
      </c>
      <c r="AF478" s="2">
        <f t="shared" si="109"/>
        <v>16312151.5</v>
      </c>
      <c r="AG478" s="2">
        <v>44033100</v>
      </c>
      <c r="AH478" s="2">
        <v>5428100</v>
      </c>
      <c r="AI478" s="2">
        <v>36926100</v>
      </c>
      <c r="AJ478" s="2">
        <v>15150900</v>
      </c>
      <c r="AK478" s="2">
        <v>26200</v>
      </c>
      <c r="AL478" s="2">
        <v>36127200</v>
      </c>
      <c r="AM478" s="2">
        <f t="shared" si="110"/>
        <v>137691600</v>
      </c>
      <c r="AN478" s="2">
        <v>2558750</v>
      </c>
      <c r="AO478" s="2">
        <v>4191358.08</v>
      </c>
      <c r="AP478" s="2">
        <v>373000</v>
      </c>
      <c r="AQ478" s="2">
        <f t="shared" si="111"/>
        <v>7123108.08</v>
      </c>
      <c r="AR478" s="2">
        <v>32250</v>
      </c>
      <c r="AS478" s="2">
        <v>95500</v>
      </c>
      <c r="AT478" s="2">
        <f t="shared" si="112"/>
        <v>9583825.58</v>
      </c>
      <c r="BJ478" s="2">
        <f t="shared" si="103"/>
        <v>0</v>
      </c>
    </row>
    <row r="479" spans="1:62" ht="12.75">
      <c r="A479" s="28" t="s">
        <v>496</v>
      </c>
      <c r="B479" s="28" t="s">
        <v>1170</v>
      </c>
      <c r="C479" s="28" t="s">
        <v>602</v>
      </c>
      <c r="D479" s="5">
        <v>152902400</v>
      </c>
      <c r="E479" s="5">
        <v>192582000</v>
      </c>
      <c r="F479" s="2">
        <f t="shared" si="106"/>
        <v>345484400</v>
      </c>
      <c r="H479" s="2">
        <v>345484400</v>
      </c>
      <c r="I479" s="2">
        <v>1809844</v>
      </c>
      <c r="J479" s="2">
        <f t="shared" si="113"/>
        <v>347294244</v>
      </c>
      <c r="K479" s="1">
        <v>2.1</v>
      </c>
      <c r="L479" s="1">
        <f t="shared" si="107"/>
        <v>2.011834464874084</v>
      </c>
      <c r="M479" s="2">
        <v>96.47</v>
      </c>
      <c r="O479" s="2">
        <v>0</v>
      </c>
      <c r="P479" s="2">
        <v>15110144</v>
      </c>
      <c r="Q479" s="2">
        <f t="shared" si="104"/>
        <v>362404388</v>
      </c>
      <c r="R479" s="2">
        <v>3141025.8</v>
      </c>
      <c r="T479" s="2">
        <v>531.9</v>
      </c>
      <c r="U479" s="2">
        <f t="shared" si="105"/>
        <v>3140493.9</v>
      </c>
      <c r="W479" s="2">
        <f t="shared" si="108"/>
        <v>3140493.9</v>
      </c>
      <c r="X479" s="2">
        <v>0</v>
      </c>
      <c r="Y479" s="2">
        <v>0</v>
      </c>
      <c r="Z479" s="2">
        <v>72507.48</v>
      </c>
      <c r="AA479" s="2">
        <v>3779300</v>
      </c>
      <c r="AB479" s="2">
        <v>0</v>
      </c>
      <c r="AC479" s="2">
        <v>0</v>
      </c>
      <c r="AD479" s="2">
        <v>263945</v>
      </c>
      <c r="AE479" s="2">
        <v>34730</v>
      </c>
      <c r="AF479" s="2">
        <f t="shared" si="109"/>
        <v>7290976.38</v>
      </c>
      <c r="AG479" s="2">
        <v>11234000</v>
      </c>
      <c r="AH479" s="2">
        <v>0</v>
      </c>
      <c r="AI479" s="2">
        <v>2415500</v>
      </c>
      <c r="AJ479" s="2">
        <v>7938000</v>
      </c>
      <c r="AK479" s="2">
        <v>621400</v>
      </c>
      <c r="AL479" s="2">
        <v>7254000</v>
      </c>
      <c r="AM479" s="2">
        <f t="shared" si="110"/>
        <v>29462900</v>
      </c>
      <c r="AN479" s="2">
        <v>367654.42</v>
      </c>
      <c r="AO479" s="2">
        <v>1162537.16</v>
      </c>
      <c r="AP479" s="2">
        <v>300000</v>
      </c>
      <c r="AQ479" s="2">
        <f t="shared" si="111"/>
        <v>1830191.5799999998</v>
      </c>
      <c r="AR479" s="2">
        <v>14500</v>
      </c>
      <c r="AS479" s="2">
        <v>35750</v>
      </c>
      <c r="AT479" s="2">
        <f t="shared" si="112"/>
        <v>2094136.5799999998</v>
      </c>
      <c r="BJ479" s="2">
        <f t="shared" si="103"/>
        <v>0</v>
      </c>
    </row>
    <row r="480" spans="1:62" ht="12.75">
      <c r="A480" s="28" t="s">
        <v>497</v>
      </c>
      <c r="B480" s="28" t="s">
        <v>1171</v>
      </c>
      <c r="C480" s="28" t="s">
        <v>602</v>
      </c>
      <c r="D480" s="5">
        <v>109307660</v>
      </c>
      <c r="E480" s="5">
        <v>188912100</v>
      </c>
      <c r="F480" s="2">
        <f t="shared" si="106"/>
        <v>298219760</v>
      </c>
      <c r="G480" s="2">
        <v>600000</v>
      </c>
      <c r="H480" s="2">
        <v>297619760</v>
      </c>
      <c r="I480" s="2">
        <v>1757285</v>
      </c>
      <c r="J480" s="2">
        <f t="shared" si="113"/>
        <v>299377045</v>
      </c>
      <c r="K480" s="1">
        <v>2.524</v>
      </c>
      <c r="L480" s="1">
        <f t="shared" si="107"/>
        <v>2.497121504091575</v>
      </c>
      <c r="M480" s="2">
        <v>99.22</v>
      </c>
      <c r="O480" s="2">
        <v>0</v>
      </c>
      <c r="P480" s="2">
        <v>3186873</v>
      </c>
      <c r="Q480" s="2">
        <f t="shared" si="104"/>
        <v>302563918</v>
      </c>
      <c r="R480" s="2">
        <v>2622377.46</v>
      </c>
      <c r="T480" s="2">
        <v>-1176.87</v>
      </c>
      <c r="U480" s="2">
        <f t="shared" si="105"/>
        <v>2623554.33</v>
      </c>
      <c r="W480" s="2">
        <f t="shared" si="108"/>
        <v>2623554.33</v>
      </c>
      <c r="X480" s="2">
        <v>0</v>
      </c>
      <c r="Y480" s="2">
        <v>0</v>
      </c>
      <c r="Z480" s="2">
        <v>60567.93</v>
      </c>
      <c r="AA480" s="2">
        <v>0</v>
      </c>
      <c r="AB480" s="2">
        <v>3430286.4</v>
      </c>
      <c r="AC480" s="2">
        <v>0</v>
      </c>
      <c r="AD480" s="4">
        <v>1396000</v>
      </c>
      <c r="AE480" s="2">
        <v>44980</v>
      </c>
      <c r="AF480" s="2">
        <f t="shared" si="109"/>
        <v>7555388.66</v>
      </c>
      <c r="AG480" s="2">
        <v>17511300</v>
      </c>
      <c r="AH480" s="2">
        <v>0</v>
      </c>
      <c r="AI480" s="2">
        <v>6073600</v>
      </c>
      <c r="AJ480" s="2">
        <v>10476500</v>
      </c>
      <c r="AK480" s="2">
        <v>10000</v>
      </c>
      <c r="AL480" s="2">
        <v>30853000</v>
      </c>
      <c r="AM480" s="2">
        <f t="shared" si="110"/>
        <v>64924400</v>
      </c>
      <c r="AN480" s="2">
        <v>391521.67</v>
      </c>
      <c r="AO480" s="2">
        <v>1277587.2</v>
      </c>
      <c r="AP480" s="2">
        <v>178000</v>
      </c>
      <c r="AQ480" s="2">
        <f t="shared" si="111"/>
        <v>1847108.8699999999</v>
      </c>
      <c r="AR480" s="2">
        <v>10250</v>
      </c>
      <c r="AS480" s="2">
        <v>35500</v>
      </c>
      <c r="AT480" s="2">
        <f t="shared" si="112"/>
        <v>3243108.87</v>
      </c>
      <c r="BI480" s="2">
        <v>600000</v>
      </c>
      <c r="BJ480" s="2">
        <f t="shared" si="103"/>
        <v>600000</v>
      </c>
    </row>
    <row r="481" spans="1:62" ht="12.75">
      <c r="A481" s="28" t="s">
        <v>498</v>
      </c>
      <c r="B481" s="28" t="s">
        <v>1172</v>
      </c>
      <c r="C481" s="28" t="s">
        <v>603</v>
      </c>
      <c r="D481" s="5">
        <v>937992543</v>
      </c>
      <c r="E481" s="5">
        <v>1614624740</v>
      </c>
      <c r="F481" s="2">
        <f t="shared" si="106"/>
        <v>2552617283</v>
      </c>
      <c r="H481" s="2">
        <v>2552617283</v>
      </c>
      <c r="I481" s="2">
        <v>8045717</v>
      </c>
      <c r="J481" s="2">
        <f t="shared" si="113"/>
        <v>2560663000</v>
      </c>
      <c r="K481" s="1">
        <v>1.179</v>
      </c>
      <c r="L481" s="1">
        <f t="shared" si="107"/>
        <v>1.0768455381787028</v>
      </c>
      <c r="M481" s="2">
        <v>91.53</v>
      </c>
      <c r="O481" s="2">
        <v>0</v>
      </c>
      <c r="P481" s="2">
        <v>241720627</v>
      </c>
      <c r="Q481" s="2">
        <f t="shared" si="104"/>
        <v>2802383627</v>
      </c>
      <c r="R481" s="2">
        <v>7439476.04</v>
      </c>
      <c r="T481" s="2">
        <v>4077.64</v>
      </c>
      <c r="U481" s="2">
        <f aca="true" t="shared" si="114" ref="U481:U512">+R481-T481</f>
        <v>7435398.4</v>
      </c>
      <c r="W481" s="2">
        <f t="shared" si="108"/>
        <v>7435398.4</v>
      </c>
      <c r="X481" s="2">
        <v>0</v>
      </c>
      <c r="Y481" s="2">
        <v>0</v>
      </c>
      <c r="Z481" s="2">
        <v>840261.77</v>
      </c>
      <c r="AA481" s="2">
        <v>15057395</v>
      </c>
      <c r="AB481" s="2">
        <v>0</v>
      </c>
      <c r="AC481" s="2">
        <v>0</v>
      </c>
      <c r="AD481" s="2">
        <v>6332154.88</v>
      </c>
      <c r="AE481" s="2">
        <v>512133</v>
      </c>
      <c r="AF481" s="2">
        <f t="shared" si="109"/>
        <v>30177343.05</v>
      </c>
      <c r="AG481" s="2">
        <v>12750000</v>
      </c>
      <c r="AH481" s="2">
        <v>10741900</v>
      </c>
      <c r="AI481" s="2">
        <v>48553310</v>
      </c>
      <c r="AJ481" s="2">
        <v>14376900</v>
      </c>
      <c r="AK481" s="2">
        <v>3461500</v>
      </c>
      <c r="AL481" s="2">
        <v>51945607</v>
      </c>
      <c r="AM481" s="2">
        <f t="shared" si="110"/>
        <v>141829217</v>
      </c>
      <c r="AN481" s="2">
        <v>1720000</v>
      </c>
      <c r="AO481" s="2">
        <v>2063899.2</v>
      </c>
      <c r="AP481" s="2">
        <v>240000</v>
      </c>
      <c r="AQ481" s="2">
        <f t="shared" si="111"/>
        <v>4023899.2</v>
      </c>
      <c r="AR481" s="2">
        <v>7500</v>
      </c>
      <c r="AS481" s="2">
        <v>44000</v>
      </c>
      <c r="AT481" s="2">
        <f t="shared" si="112"/>
        <v>10356054.08</v>
      </c>
      <c r="BJ481" s="2">
        <f t="shared" si="103"/>
        <v>0</v>
      </c>
    </row>
    <row r="482" spans="1:62" ht="12.75">
      <c r="A482" s="28" t="s">
        <v>499</v>
      </c>
      <c r="B482" s="28" t="s">
        <v>1173</v>
      </c>
      <c r="C482" s="28" t="s">
        <v>603</v>
      </c>
      <c r="D482" s="5">
        <v>2925321200</v>
      </c>
      <c r="E482" s="5">
        <v>3886929500</v>
      </c>
      <c r="F482" s="2">
        <f t="shared" si="106"/>
        <v>6812250700</v>
      </c>
      <c r="H482" s="2">
        <v>6812250700</v>
      </c>
      <c r="I482" s="2">
        <v>11324300</v>
      </c>
      <c r="J482" s="2">
        <f t="shared" si="113"/>
        <v>6823575000</v>
      </c>
      <c r="K482" s="1">
        <v>1.676</v>
      </c>
      <c r="L482" s="1">
        <f t="shared" si="107"/>
        <v>1.5553582409723905</v>
      </c>
      <c r="M482" s="2">
        <v>92.93</v>
      </c>
      <c r="O482" s="2">
        <v>0</v>
      </c>
      <c r="P482" s="2">
        <v>526549631</v>
      </c>
      <c r="Q482" s="2">
        <f t="shared" si="104"/>
        <v>7350124631</v>
      </c>
      <c r="R482" s="2">
        <v>19512344.99</v>
      </c>
      <c r="T482" s="2">
        <v>2345.56</v>
      </c>
      <c r="U482" s="2">
        <f t="shared" si="114"/>
        <v>19509999.43</v>
      </c>
      <c r="W482" s="2">
        <f t="shared" si="108"/>
        <v>19509999.43</v>
      </c>
      <c r="X482" s="2">
        <v>0</v>
      </c>
      <c r="Y482" s="2">
        <v>0</v>
      </c>
      <c r="Z482" s="2">
        <v>2204772.9</v>
      </c>
      <c r="AA482" s="2">
        <v>73869497.5</v>
      </c>
      <c r="AB482" s="2">
        <v>0</v>
      </c>
      <c r="AC482" s="2">
        <v>0</v>
      </c>
      <c r="AD482" s="2">
        <v>16007069.34</v>
      </c>
      <c r="AE482" s="2">
        <v>2729430</v>
      </c>
      <c r="AF482" s="2">
        <f t="shared" si="109"/>
        <v>114320769.17</v>
      </c>
      <c r="AG482" s="2">
        <v>50330000</v>
      </c>
      <c r="AH482" s="2">
        <v>31250400</v>
      </c>
      <c r="AI482" s="2">
        <v>259232900</v>
      </c>
      <c r="AJ482" s="2">
        <v>57390800</v>
      </c>
      <c r="AK482" s="2">
        <v>7736100</v>
      </c>
      <c r="AL482" s="2">
        <v>77626600</v>
      </c>
      <c r="AM482" s="2">
        <f t="shared" si="110"/>
        <v>483566800</v>
      </c>
      <c r="AN482" s="2">
        <v>11839881.17</v>
      </c>
      <c r="AO482" s="2">
        <v>7694268.64</v>
      </c>
      <c r="AP482" s="2">
        <v>260000</v>
      </c>
      <c r="AQ482" s="2">
        <f t="shared" si="111"/>
        <v>19794149.81</v>
      </c>
      <c r="AR482" s="2">
        <v>20000</v>
      </c>
      <c r="AS482" s="2">
        <v>153250</v>
      </c>
      <c r="AT482" s="2">
        <f t="shared" si="112"/>
        <v>35801219.15</v>
      </c>
      <c r="BJ482" s="2">
        <f t="shared" si="103"/>
        <v>0</v>
      </c>
    </row>
    <row r="483" spans="1:62" ht="12.75">
      <c r="A483" s="28" t="s">
        <v>500</v>
      </c>
      <c r="B483" s="28" t="s">
        <v>1174</v>
      </c>
      <c r="C483" s="28" t="s">
        <v>603</v>
      </c>
      <c r="D483" s="5">
        <v>1059551800</v>
      </c>
      <c r="E483" s="5">
        <v>1489594900</v>
      </c>
      <c r="F483" s="2">
        <f t="shared" si="106"/>
        <v>2549146700</v>
      </c>
      <c r="H483" s="2">
        <v>2549146700</v>
      </c>
      <c r="I483" s="2">
        <v>6465500</v>
      </c>
      <c r="J483" s="2">
        <f t="shared" si="113"/>
        <v>2555612200</v>
      </c>
      <c r="K483" s="1">
        <v>1.487</v>
      </c>
      <c r="L483" s="1">
        <f t="shared" si="107"/>
        <v>1.4132378948759785</v>
      </c>
      <c r="M483" s="2">
        <v>95.3</v>
      </c>
      <c r="O483" s="2">
        <v>0</v>
      </c>
      <c r="P483" s="2">
        <v>131760659</v>
      </c>
      <c r="Q483" s="2">
        <f t="shared" si="104"/>
        <v>2687372859</v>
      </c>
      <c r="R483" s="2">
        <v>7134157.44</v>
      </c>
      <c r="T483" s="2">
        <v>12003.19</v>
      </c>
      <c r="U483" s="2">
        <f t="shared" si="114"/>
        <v>7122154.25</v>
      </c>
      <c r="W483" s="2">
        <f t="shared" si="108"/>
        <v>7122154.25</v>
      </c>
      <c r="X483" s="2">
        <v>0</v>
      </c>
      <c r="Y483" s="2">
        <v>0</v>
      </c>
      <c r="Z483" s="2">
        <v>804875.09</v>
      </c>
      <c r="AA483" s="2">
        <v>0</v>
      </c>
      <c r="AB483" s="2">
        <v>21211050.73</v>
      </c>
      <c r="AC483" s="2">
        <v>0</v>
      </c>
      <c r="AD483" s="2">
        <v>8329766.55</v>
      </c>
      <c r="AE483" s="2">
        <v>511125</v>
      </c>
      <c r="AF483" s="2">
        <f t="shared" si="109"/>
        <v>37978971.62</v>
      </c>
      <c r="AG483" s="2">
        <v>32969400</v>
      </c>
      <c r="AH483" s="2">
        <v>6237000</v>
      </c>
      <c r="AI483" s="2">
        <v>42689180</v>
      </c>
      <c r="AJ483" s="2">
        <v>18362400</v>
      </c>
      <c r="AK483" s="2">
        <v>2068600</v>
      </c>
      <c r="AL483" s="2">
        <v>41866400</v>
      </c>
      <c r="AM483" s="2">
        <f t="shared" si="110"/>
        <v>144192980</v>
      </c>
      <c r="AN483" s="2">
        <v>1318000</v>
      </c>
      <c r="AO483" s="2">
        <v>2117666.18</v>
      </c>
      <c r="AP483" s="2">
        <v>444000</v>
      </c>
      <c r="AQ483" s="2">
        <f t="shared" si="111"/>
        <v>3879666.18</v>
      </c>
      <c r="AR483" s="2">
        <v>9250</v>
      </c>
      <c r="AS483" s="2">
        <v>52250</v>
      </c>
      <c r="AT483" s="2">
        <f t="shared" si="112"/>
        <v>12209432.73</v>
      </c>
      <c r="BJ483" s="2">
        <f t="shared" si="103"/>
        <v>0</v>
      </c>
    </row>
    <row r="484" spans="1:62" ht="12.75">
      <c r="A484" s="28" t="s">
        <v>501</v>
      </c>
      <c r="B484" s="28" t="s">
        <v>1175</v>
      </c>
      <c r="C484" s="28" t="s">
        <v>603</v>
      </c>
      <c r="D484" s="5">
        <v>345337700</v>
      </c>
      <c r="E484" s="5">
        <v>507286800</v>
      </c>
      <c r="F484" s="2">
        <f t="shared" si="106"/>
        <v>852624500</v>
      </c>
      <c r="G484" s="2">
        <v>738200</v>
      </c>
      <c r="H484" s="2">
        <v>851886300</v>
      </c>
      <c r="I484" s="2">
        <v>8160111</v>
      </c>
      <c r="J484" s="2">
        <f t="shared" si="113"/>
        <v>860046411</v>
      </c>
      <c r="K484" s="1">
        <v>2.574</v>
      </c>
      <c r="L484" s="1">
        <f t="shared" si="107"/>
        <v>2.170502759825709</v>
      </c>
      <c r="M484" s="2">
        <v>84.57</v>
      </c>
      <c r="O484" s="2">
        <v>0</v>
      </c>
      <c r="P484" s="2">
        <v>159596058</v>
      </c>
      <c r="Q484" s="2">
        <f t="shared" si="104"/>
        <v>1019642469</v>
      </c>
      <c r="R484" s="2">
        <v>2706840.58</v>
      </c>
      <c r="T484" s="2">
        <v>6393.76</v>
      </c>
      <c r="U484" s="2">
        <f t="shared" si="114"/>
        <v>2700446.8200000003</v>
      </c>
      <c r="W484" s="2">
        <f t="shared" si="108"/>
        <v>2700446.8200000003</v>
      </c>
      <c r="X484" s="2">
        <v>370655.88</v>
      </c>
      <c r="Y484" s="2">
        <v>0</v>
      </c>
      <c r="Z484" s="2">
        <v>305186.23</v>
      </c>
      <c r="AA484" s="2">
        <v>12359493</v>
      </c>
      <c r="AB484" s="2">
        <v>0</v>
      </c>
      <c r="AC484" s="2">
        <v>0</v>
      </c>
      <c r="AD484" s="2">
        <v>6395586</v>
      </c>
      <c r="AE484" s="2">
        <v>0</v>
      </c>
      <c r="AF484" s="2">
        <f t="shared" si="109"/>
        <v>22131367.93</v>
      </c>
      <c r="AG484" s="2">
        <v>17873100</v>
      </c>
      <c r="AH484" s="2">
        <v>11387300</v>
      </c>
      <c r="AI484" s="2">
        <v>18126800</v>
      </c>
      <c r="AJ484" s="2">
        <v>15129000</v>
      </c>
      <c r="AK484" s="2">
        <v>3238200</v>
      </c>
      <c r="AL484" s="2">
        <v>8007300</v>
      </c>
      <c r="AM484" s="2">
        <f t="shared" si="110"/>
        <v>73761700</v>
      </c>
      <c r="AN484" s="2">
        <v>450000</v>
      </c>
      <c r="AO484" s="2">
        <v>4086811.45</v>
      </c>
      <c r="AP484" s="2">
        <v>425000</v>
      </c>
      <c r="AQ484" s="2">
        <f t="shared" si="111"/>
        <v>4961811.45</v>
      </c>
      <c r="AR484" s="2">
        <v>29500</v>
      </c>
      <c r="AS484" s="2">
        <v>71500</v>
      </c>
      <c r="AT484" s="2">
        <f t="shared" si="112"/>
        <v>11357397.45</v>
      </c>
      <c r="BD484" s="2">
        <v>738200</v>
      </c>
      <c r="BJ484" s="2">
        <f t="shared" si="103"/>
        <v>738200</v>
      </c>
    </row>
    <row r="485" spans="1:62" ht="12.75">
      <c r="A485" s="28" t="s">
        <v>502</v>
      </c>
      <c r="B485" s="28" t="s">
        <v>1176</v>
      </c>
      <c r="C485" s="28" t="s">
        <v>603</v>
      </c>
      <c r="D485" s="5">
        <v>896694550</v>
      </c>
      <c r="E485" s="5">
        <v>2096344050</v>
      </c>
      <c r="F485" s="2">
        <f t="shared" si="106"/>
        <v>2993038600</v>
      </c>
      <c r="G485" s="2">
        <v>1516000</v>
      </c>
      <c r="H485" s="2">
        <v>2991522600</v>
      </c>
      <c r="I485" s="2">
        <v>5691021</v>
      </c>
      <c r="J485" s="2">
        <f t="shared" si="113"/>
        <v>2997213621</v>
      </c>
      <c r="K485" s="1">
        <v>1.956</v>
      </c>
      <c r="L485" s="1">
        <f t="shared" si="107"/>
        <v>1.8213951871122889</v>
      </c>
      <c r="M485" s="2">
        <v>93.31</v>
      </c>
      <c r="O485" s="2">
        <v>0</v>
      </c>
      <c r="P485" s="2">
        <v>220360137</v>
      </c>
      <c r="Q485" s="2">
        <f t="shared" si="104"/>
        <v>3217573758</v>
      </c>
      <c r="R485" s="2">
        <v>8541679.54</v>
      </c>
      <c r="T485" s="2">
        <v>526.24</v>
      </c>
      <c r="U485" s="2">
        <f t="shared" si="114"/>
        <v>8541153.299999999</v>
      </c>
      <c r="W485" s="2">
        <f t="shared" si="108"/>
        <v>8541153.299999999</v>
      </c>
      <c r="X485" s="2">
        <v>1172246.3</v>
      </c>
      <c r="Y485" s="2">
        <v>0</v>
      </c>
      <c r="Z485" s="2">
        <v>965214.49</v>
      </c>
      <c r="AA485" s="2">
        <v>38741075</v>
      </c>
      <c r="AB485" s="2">
        <v>0</v>
      </c>
      <c r="AC485" s="2">
        <v>0</v>
      </c>
      <c r="AD485" s="2">
        <v>7686437.67</v>
      </c>
      <c r="AE485" s="2">
        <v>1498606.81</v>
      </c>
      <c r="AF485" s="2">
        <f t="shared" si="109"/>
        <v>58604733.57000001</v>
      </c>
      <c r="AG485" s="2">
        <v>46387500</v>
      </c>
      <c r="AH485" s="2">
        <v>4607800</v>
      </c>
      <c r="AI485" s="2">
        <v>73370300</v>
      </c>
      <c r="AJ485" s="2">
        <v>9187900</v>
      </c>
      <c r="AK485" s="2">
        <v>138700</v>
      </c>
      <c r="AL485" s="2">
        <v>13492600</v>
      </c>
      <c r="AM485" s="2">
        <f t="shared" si="110"/>
        <v>147184800</v>
      </c>
      <c r="AN485" s="2">
        <v>3170100</v>
      </c>
      <c r="AO485" s="2">
        <v>4955946.86</v>
      </c>
      <c r="AP485" s="2">
        <v>400000</v>
      </c>
      <c r="AQ485" s="2">
        <f t="shared" si="111"/>
        <v>8526046.86</v>
      </c>
      <c r="AR485" s="2">
        <v>17750</v>
      </c>
      <c r="AS485" s="2">
        <v>90000</v>
      </c>
      <c r="AT485" s="2">
        <f t="shared" si="112"/>
        <v>16212484.53</v>
      </c>
      <c r="AV485" s="2">
        <v>1516000</v>
      </c>
      <c r="BJ485" s="2">
        <f t="shared" si="103"/>
        <v>1516000</v>
      </c>
    </row>
    <row r="486" spans="1:62" ht="12.75">
      <c r="A486" s="28" t="s">
        <v>503</v>
      </c>
      <c r="B486" s="28" t="s">
        <v>1177</v>
      </c>
      <c r="C486" s="28" t="s">
        <v>603</v>
      </c>
      <c r="D486" s="5">
        <v>4056430000</v>
      </c>
      <c r="E486" s="5">
        <v>4815932000</v>
      </c>
      <c r="F486" s="2">
        <f t="shared" si="106"/>
        <v>8872362000</v>
      </c>
      <c r="H486" s="2">
        <v>8872362000</v>
      </c>
      <c r="I486" s="2">
        <v>11307448</v>
      </c>
      <c r="J486" s="2">
        <f t="shared" si="113"/>
        <v>8883669448</v>
      </c>
      <c r="K486" s="1">
        <v>1.776</v>
      </c>
      <c r="L486" s="1">
        <f t="shared" si="107"/>
        <v>1.63441942846826</v>
      </c>
      <c r="M486" s="2">
        <v>93.28</v>
      </c>
      <c r="O486" s="2">
        <v>0</v>
      </c>
      <c r="P486" s="2">
        <v>768959709</v>
      </c>
      <c r="Q486" s="2">
        <f t="shared" si="104"/>
        <v>9652629157</v>
      </c>
      <c r="R486" s="2">
        <v>25624794.08</v>
      </c>
      <c r="T486" s="2">
        <v>24914.8</v>
      </c>
      <c r="U486" s="2">
        <f t="shared" si="114"/>
        <v>25599879.279999997</v>
      </c>
      <c r="W486" s="2">
        <f t="shared" si="108"/>
        <v>25599879.279999997</v>
      </c>
      <c r="X486" s="2">
        <v>3513570.84</v>
      </c>
      <c r="Y486" s="2">
        <v>0</v>
      </c>
      <c r="Z486" s="2">
        <v>2892998.35</v>
      </c>
      <c r="AA486" s="2">
        <v>0</v>
      </c>
      <c r="AB486" s="2">
        <v>103448998.27</v>
      </c>
      <c r="AC486" s="2">
        <v>0</v>
      </c>
      <c r="AD486" s="2">
        <v>18767083.56</v>
      </c>
      <c r="AE486" s="2">
        <v>3541916</v>
      </c>
      <c r="AF486" s="2">
        <f t="shared" si="109"/>
        <v>157764446.3</v>
      </c>
      <c r="AG486" s="2">
        <v>144278800</v>
      </c>
      <c r="AH486" s="2">
        <v>5771700</v>
      </c>
      <c r="AI486" s="2">
        <v>243579300</v>
      </c>
      <c r="AJ486" s="2">
        <v>42919600</v>
      </c>
      <c r="AK486" s="2">
        <v>4511200</v>
      </c>
      <c r="AL486" s="2">
        <v>105765300</v>
      </c>
      <c r="AM486" s="2">
        <f t="shared" si="110"/>
        <v>546825900</v>
      </c>
      <c r="AN486" s="2">
        <v>4100076.42</v>
      </c>
      <c r="AO486" s="2">
        <v>15187483.46</v>
      </c>
      <c r="AP486" s="2">
        <v>450211.76</v>
      </c>
      <c r="AQ486" s="2">
        <f t="shared" si="111"/>
        <v>19737771.640000004</v>
      </c>
      <c r="AR486" s="2">
        <v>80000</v>
      </c>
      <c r="AS486" s="2">
        <v>336250</v>
      </c>
      <c r="AT486" s="2">
        <f t="shared" si="112"/>
        <v>38504855.2</v>
      </c>
      <c r="BJ486" s="2">
        <f t="shared" si="103"/>
        <v>0</v>
      </c>
    </row>
    <row r="487" spans="1:62" ht="12.75">
      <c r="A487" s="28" t="s">
        <v>504</v>
      </c>
      <c r="B487" s="28" t="s">
        <v>1178</v>
      </c>
      <c r="C487" s="28" t="s">
        <v>603</v>
      </c>
      <c r="D487" s="5">
        <v>206536176</v>
      </c>
      <c r="E487" s="5">
        <v>269349200</v>
      </c>
      <c r="F487" s="2">
        <f t="shared" si="106"/>
        <v>475885376</v>
      </c>
      <c r="H487" s="2">
        <v>475885376</v>
      </c>
      <c r="I487" s="2">
        <v>404862</v>
      </c>
      <c r="J487" s="2">
        <f t="shared" si="113"/>
        <v>476290238</v>
      </c>
      <c r="K487" s="1">
        <v>1.002</v>
      </c>
      <c r="L487" s="1">
        <f t="shared" si="107"/>
        <v>0.9456421512476082</v>
      </c>
      <c r="M487" s="2">
        <v>94.61</v>
      </c>
      <c r="O487" s="2">
        <v>0</v>
      </c>
      <c r="P487" s="2">
        <v>28233628</v>
      </c>
      <c r="Q487" s="2">
        <f t="shared" si="104"/>
        <v>504523866</v>
      </c>
      <c r="R487" s="2">
        <v>1339357.39</v>
      </c>
      <c r="T487" s="2">
        <v>1674.74</v>
      </c>
      <c r="U487" s="2">
        <f t="shared" si="114"/>
        <v>1337682.65</v>
      </c>
      <c r="W487" s="2">
        <f t="shared" si="108"/>
        <v>1337682.65</v>
      </c>
      <c r="X487" s="2">
        <v>0</v>
      </c>
      <c r="Y487" s="2">
        <v>0</v>
      </c>
      <c r="Z487" s="2">
        <v>151168.28</v>
      </c>
      <c r="AA487" s="2">
        <v>0</v>
      </c>
      <c r="AB487" s="2">
        <v>1584083.49</v>
      </c>
      <c r="AC487" s="2">
        <v>0</v>
      </c>
      <c r="AD487" s="2">
        <v>1698055.92</v>
      </c>
      <c r="AE487" s="2">
        <v>0</v>
      </c>
      <c r="AF487" s="2">
        <f t="shared" si="109"/>
        <v>4770990.34</v>
      </c>
      <c r="AG487" s="2">
        <v>0</v>
      </c>
      <c r="AH487" s="2">
        <v>1307700</v>
      </c>
      <c r="AI487" s="2">
        <v>12709400</v>
      </c>
      <c r="AJ487" s="2">
        <v>1020000</v>
      </c>
      <c r="AK487" s="2">
        <v>0</v>
      </c>
      <c r="AL487" s="2">
        <v>3422300</v>
      </c>
      <c r="AM487" s="2">
        <f t="shared" si="110"/>
        <v>18459400</v>
      </c>
      <c r="AN487" s="2">
        <v>371000</v>
      </c>
      <c r="AO487" s="2">
        <v>284294.21</v>
      </c>
      <c r="AP487" s="2">
        <v>42000</v>
      </c>
      <c r="AQ487" s="2">
        <f t="shared" si="111"/>
        <v>697294.21</v>
      </c>
      <c r="AR487" s="2">
        <v>1500</v>
      </c>
      <c r="AS487" s="2">
        <v>6500</v>
      </c>
      <c r="AT487" s="2">
        <f t="shared" si="112"/>
        <v>2395350.13</v>
      </c>
      <c r="BJ487" s="2">
        <f t="shared" si="103"/>
        <v>0</v>
      </c>
    </row>
    <row r="488" spans="1:62" ht="12.75">
      <c r="A488" s="28" t="s">
        <v>505</v>
      </c>
      <c r="B488" s="28" t="s">
        <v>929</v>
      </c>
      <c r="C488" s="28" t="s">
        <v>603</v>
      </c>
      <c r="D488" s="5">
        <v>3574978250</v>
      </c>
      <c r="E488" s="5">
        <v>6028436600</v>
      </c>
      <c r="F488" s="2">
        <f t="shared" si="106"/>
        <v>9603414850</v>
      </c>
      <c r="G488" s="2">
        <v>3815500</v>
      </c>
      <c r="H488" s="2">
        <v>9599599350</v>
      </c>
      <c r="I488" s="2">
        <v>15837185</v>
      </c>
      <c r="J488" s="2">
        <f t="shared" si="113"/>
        <v>9615436535</v>
      </c>
      <c r="K488" s="1">
        <v>1.806</v>
      </c>
      <c r="L488" s="1">
        <f t="shared" si="107"/>
        <v>1.810425540901096</v>
      </c>
      <c r="M488" s="2">
        <v>100.44</v>
      </c>
      <c r="O488" s="2">
        <v>26764566</v>
      </c>
      <c r="P488" s="2">
        <v>0</v>
      </c>
      <c r="Q488" s="2">
        <f t="shared" si="104"/>
        <v>9588671969</v>
      </c>
      <c r="R488" s="2">
        <v>25455007.2</v>
      </c>
      <c r="T488" s="2">
        <v>22274.77</v>
      </c>
      <c r="U488" s="2">
        <f t="shared" si="114"/>
        <v>25432732.43</v>
      </c>
      <c r="W488" s="2">
        <f t="shared" si="108"/>
        <v>25432732.43</v>
      </c>
      <c r="X488" s="2">
        <v>0</v>
      </c>
      <c r="Y488" s="2">
        <v>0</v>
      </c>
      <c r="Z488" s="2">
        <v>2874867.93</v>
      </c>
      <c r="AA488" s="2">
        <v>111298915</v>
      </c>
      <c r="AB488" s="2">
        <v>0</v>
      </c>
      <c r="AC488" s="2">
        <v>0</v>
      </c>
      <c r="AD488" s="2">
        <v>29181533</v>
      </c>
      <c r="AE488" s="2">
        <v>4807718</v>
      </c>
      <c r="AF488" s="2">
        <f t="shared" si="109"/>
        <v>173595766.36</v>
      </c>
      <c r="AG488" s="2">
        <v>62169400</v>
      </c>
      <c r="AH488" s="2">
        <v>8740100</v>
      </c>
      <c r="AI488" s="2">
        <v>139031404</v>
      </c>
      <c r="AJ488" s="2">
        <v>110372600</v>
      </c>
      <c r="AK488" s="2">
        <v>2180000</v>
      </c>
      <c r="AL488" s="2">
        <v>208082321</v>
      </c>
      <c r="AM488" s="2">
        <f t="shared" si="110"/>
        <v>530575825</v>
      </c>
      <c r="AN488" s="2">
        <v>14413089.33</v>
      </c>
      <c r="AO488" s="2">
        <v>13858956.44</v>
      </c>
      <c r="AP488" s="2">
        <v>2400000</v>
      </c>
      <c r="AQ488" s="2">
        <f t="shared" si="111"/>
        <v>30672045.77</v>
      </c>
      <c r="AR488" s="2">
        <v>92250</v>
      </c>
      <c r="AS488" s="2">
        <v>355750</v>
      </c>
      <c r="AT488" s="2">
        <f t="shared" si="112"/>
        <v>59853578.769999996</v>
      </c>
      <c r="AZ488" s="2">
        <v>25000</v>
      </c>
      <c r="BC488" s="2">
        <v>2160000</v>
      </c>
      <c r="BD488" s="2">
        <v>1630500</v>
      </c>
      <c r="BJ488" s="2">
        <f t="shared" si="103"/>
        <v>3815500</v>
      </c>
    </row>
    <row r="489" spans="1:62" ht="12.75">
      <c r="A489" s="28" t="s">
        <v>506</v>
      </c>
      <c r="B489" s="28" t="s">
        <v>1179</v>
      </c>
      <c r="C489" s="28" t="s">
        <v>603</v>
      </c>
      <c r="D489" s="5">
        <v>806351900</v>
      </c>
      <c r="E489" s="5">
        <v>669651100</v>
      </c>
      <c r="F489" s="2">
        <f t="shared" si="106"/>
        <v>1476003000</v>
      </c>
      <c r="H489" s="2">
        <v>1476003000</v>
      </c>
      <c r="I489" s="2">
        <v>1086060</v>
      </c>
      <c r="J489" s="2">
        <f t="shared" si="113"/>
        <v>1477089060</v>
      </c>
      <c r="K489" s="1">
        <v>2.093</v>
      </c>
      <c r="L489" s="1">
        <f t="shared" si="107"/>
        <v>1.945808834210887</v>
      </c>
      <c r="M489" s="2">
        <v>93.19</v>
      </c>
      <c r="O489" s="2">
        <v>0</v>
      </c>
      <c r="P489" s="2">
        <v>111732305</v>
      </c>
      <c r="Q489" s="2">
        <f t="shared" si="104"/>
        <v>1588821365</v>
      </c>
      <c r="R489" s="2">
        <v>4217837.4</v>
      </c>
      <c r="T489" s="2">
        <v>1843.53</v>
      </c>
      <c r="U489" s="2">
        <f t="shared" si="114"/>
        <v>4215993.87</v>
      </c>
      <c r="W489" s="2">
        <f t="shared" si="108"/>
        <v>4215993.87</v>
      </c>
      <c r="X489" s="2">
        <v>578651.31</v>
      </c>
      <c r="Y489" s="2">
        <v>0</v>
      </c>
      <c r="Z489" s="2">
        <v>476449.94</v>
      </c>
      <c r="AA489" s="2">
        <v>19797280.5</v>
      </c>
      <c r="AB489" s="2">
        <v>0</v>
      </c>
      <c r="AC489" s="2">
        <v>0</v>
      </c>
      <c r="AD489" s="2">
        <v>5625487.5</v>
      </c>
      <c r="AE489" s="2">
        <v>221563.36</v>
      </c>
      <c r="AF489" s="2">
        <f t="shared" si="109"/>
        <v>30915426.48</v>
      </c>
      <c r="AG489" s="2">
        <v>26103600</v>
      </c>
      <c r="AH489" s="2">
        <v>0</v>
      </c>
      <c r="AI489" s="2">
        <v>46909400</v>
      </c>
      <c r="AJ489" s="2">
        <v>7138300</v>
      </c>
      <c r="AK489" s="2">
        <v>0</v>
      </c>
      <c r="AL489" s="2">
        <v>3115600</v>
      </c>
      <c r="AM489" s="2">
        <f t="shared" si="110"/>
        <v>83266900</v>
      </c>
      <c r="AN489" s="2">
        <v>856400</v>
      </c>
      <c r="AO489" s="2">
        <v>1630830.62</v>
      </c>
      <c r="AP489" s="2">
        <v>347500</v>
      </c>
      <c r="AQ489" s="2">
        <f t="shared" si="111"/>
        <v>2834730.62</v>
      </c>
      <c r="AR489" s="2">
        <v>16500</v>
      </c>
      <c r="AS489" s="2">
        <v>52000</v>
      </c>
      <c r="AT489" s="2">
        <f t="shared" si="112"/>
        <v>8460218.120000001</v>
      </c>
      <c r="BJ489" s="2">
        <f t="shared" si="103"/>
        <v>0</v>
      </c>
    </row>
    <row r="490" spans="1:62" ht="12.75">
      <c r="A490" s="28" t="s">
        <v>507</v>
      </c>
      <c r="B490" s="28" t="s">
        <v>1180</v>
      </c>
      <c r="C490" s="28" t="s">
        <v>603</v>
      </c>
      <c r="D490" s="5">
        <v>1157972800</v>
      </c>
      <c r="E490" s="5">
        <v>2624511900</v>
      </c>
      <c r="F490" s="2">
        <f t="shared" si="106"/>
        <v>3782484700</v>
      </c>
      <c r="H490" s="2">
        <v>3782484700</v>
      </c>
      <c r="I490" s="2">
        <v>7471091</v>
      </c>
      <c r="J490" s="2">
        <f t="shared" si="113"/>
        <v>3789955791</v>
      </c>
      <c r="K490" s="1">
        <v>2.989</v>
      </c>
      <c r="L490" s="1">
        <f t="shared" si="107"/>
        <v>1.8035315214647443</v>
      </c>
      <c r="M490" s="2">
        <v>60.41</v>
      </c>
      <c r="O490" s="2">
        <v>0</v>
      </c>
      <c r="P490" s="2">
        <v>2490047664</v>
      </c>
      <c r="Q490" s="2">
        <f t="shared" si="104"/>
        <v>6280003455</v>
      </c>
      <c r="R490" s="2">
        <v>16671498.8</v>
      </c>
      <c r="T490" s="2">
        <v>2409.74</v>
      </c>
      <c r="U490" s="2">
        <f t="shared" si="114"/>
        <v>16669089.06</v>
      </c>
      <c r="W490" s="2">
        <f t="shared" si="108"/>
        <v>16669089.06</v>
      </c>
      <c r="X490" s="2">
        <v>2287781.51</v>
      </c>
      <c r="Y490" s="2">
        <v>0</v>
      </c>
      <c r="Z490" s="2">
        <v>1883736.29</v>
      </c>
      <c r="AA490" s="2">
        <v>74998976</v>
      </c>
      <c r="AB490" s="2">
        <v>0</v>
      </c>
      <c r="AC490" s="2">
        <v>0</v>
      </c>
      <c r="AD490" s="2">
        <v>15867369</v>
      </c>
      <c r="AE490" s="2">
        <v>1554890</v>
      </c>
      <c r="AF490" s="2">
        <f t="shared" si="109"/>
        <v>113261841.86</v>
      </c>
      <c r="AG490" s="2">
        <v>48757300</v>
      </c>
      <c r="AH490" s="2">
        <v>0</v>
      </c>
      <c r="AI490" s="2">
        <v>174439400</v>
      </c>
      <c r="AJ490" s="2">
        <v>18324700</v>
      </c>
      <c r="AK490" s="2">
        <v>1686900</v>
      </c>
      <c r="AL490" s="2">
        <v>23423800</v>
      </c>
      <c r="AM490" s="2">
        <f t="shared" si="110"/>
        <v>266632100</v>
      </c>
      <c r="AN490" s="2">
        <v>3175271</v>
      </c>
      <c r="AO490" s="2">
        <v>8260109</v>
      </c>
      <c r="AP490" s="2">
        <v>825000</v>
      </c>
      <c r="AQ490" s="2">
        <f t="shared" si="111"/>
        <v>12260380</v>
      </c>
      <c r="AR490" s="2">
        <v>33750</v>
      </c>
      <c r="AS490" s="2">
        <v>207250</v>
      </c>
      <c r="AT490" s="2">
        <f t="shared" si="112"/>
        <v>28127749</v>
      </c>
      <c r="BJ490" s="2">
        <f t="shared" si="103"/>
        <v>0</v>
      </c>
    </row>
    <row r="491" spans="1:62" ht="12.75">
      <c r="A491" s="28" t="s">
        <v>508</v>
      </c>
      <c r="B491" s="28" t="s">
        <v>1181</v>
      </c>
      <c r="C491" s="28" t="s">
        <v>603</v>
      </c>
      <c r="D491" s="5">
        <v>594727600</v>
      </c>
      <c r="E491" s="5">
        <v>561346000</v>
      </c>
      <c r="F491" s="2">
        <f t="shared" si="106"/>
        <v>1156073600</v>
      </c>
      <c r="H491" s="2">
        <v>1156073600</v>
      </c>
      <c r="I491" s="2">
        <v>1623895</v>
      </c>
      <c r="J491" s="2">
        <f t="shared" si="113"/>
        <v>1157697495</v>
      </c>
      <c r="K491" s="1">
        <v>2.072</v>
      </c>
      <c r="L491" s="1">
        <f t="shared" si="107"/>
        <v>2.0088701354559624</v>
      </c>
      <c r="M491" s="2">
        <v>99.38</v>
      </c>
      <c r="O491" s="2">
        <v>0</v>
      </c>
      <c r="P491" s="2">
        <v>36373898</v>
      </c>
      <c r="Q491" s="2">
        <f t="shared" si="104"/>
        <v>1194071393</v>
      </c>
      <c r="R491" s="2">
        <v>3169896.31</v>
      </c>
      <c r="T491" s="2">
        <v>2213.87</v>
      </c>
      <c r="U491" s="2">
        <f t="shared" si="114"/>
        <v>3167682.44</v>
      </c>
      <c r="W491" s="2">
        <f t="shared" si="108"/>
        <v>3167682.44</v>
      </c>
      <c r="X491" s="2">
        <v>0</v>
      </c>
      <c r="Y491" s="2">
        <v>0</v>
      </c>
      <c r="Z491" s="2">
        <v>357972.87</v>
      </c>
      <c r="AA491" s="2">
        <v>12514514</v>
      </c>
      <c r="AB491" s="2">
        <v>0</v>
      </c>
      <c r="AC491" s="2">
        <v>0</v>
      </c>
      <c r="AD491" s="2">
        <v>7947174.3</v>
      </c>
      <c r="AE491" s="2">
        <v>0</v>
      </c>
      <c r="AF491" s="2">
        <f t="shared" si="109"/>
        <v>23987343.61</v>
      </c>
      <c r="AG491" s="2">
        <v>24293833</v>
      </c>
      <c r="AH491" s="2">
        <v>4615247</v>
      </c>
      <c r="AI491" s="2">
        <v>39695572</v>
      </c>
      <c r="AJ491" s="2">
        <v>15989128</v>
      </c>
      <c r="AK491" s="2">
        <v>6000</v>
      </c>
      <c r="AL491" s="2">
        <v>10190930</v>
      </c>
      <c r="AM491" s="2">
        <f t="shared" si="110"/>
        <v>94790710</v>
      </c>
      <c r="AN491" s="2">
        <v>1725000</v>
      </c>
      <c r="AO491" s="2">
        <v>2978779.55</v>
      </c>
      <c r="AP491" s="2">
        <v>325000</v>
      </c>
      <c r="AQ491" s="2">
        <f t="shared" si="111"/>
        <v>5028779.55</v>
      </c>
      <c r="AR491" s="2">
        <v>55750</v>
      </c>
      <c r="AS491" s="2">
        <v>141000</v>
      </c>
      <c r="AT491" s="2">
        <f t="shared" si="112"/>
        <v>12975953.85</v>
      </c>
      <c r="BJ491" s="2">
        <f aca="true" t="shared" si="115" ref="BJ491:BJ501">SUM(AU491:BI491)</f>
        <v>0</v>
      </c>
    </row>
    <row r="492" spans="1:62" ht="12.75">
      <c r="A492" s="28" t="s">
        <v>509</v>
      </c>
      <c r="B492" s="28" t="s">
        <v>1182</v>
      </c>
      <c r="C492" s="28" t="s">
        <v>603</v>
      </c>
      <c r="D492" s="5">
        <v>23154400</v>
      </c>
      <c r="E492" s="5">
        <v>37580100</v>
      </c>
      <c r="F492" s="2">
        <f t="shared" si="106"/>
        <v>60734500</v>
      </c>
      <c r="H492" s="2">
        <v>60734500</v>
      </c>
      <c r="I492" s="2">
        <v>36298</v>
      </c>
      <c r="J492" s="2">
        <f t="shared" si="113"/>
        <v>60770798</v>
      </c>
      <c r="K492" s="1">
        <v>1.973</v>
      </c>
      <c r="L492" s="1">
        <f t="shared" si="107"/>
        <v>2.1658542784745114</v>
      </c>
      <c r="M492" s="2">
        <v>110.07</v>
      </c>
      <c r="O492" s="2">
        <v>5430875</v>
      </c>
      <c r="P492" s="2">
        <v>0</v>
      </c>
      <c r="Q492" s="2">
        <f aca="true" t="shared" si="116" ref="Q492:Q555">+J492+N492-O492+P492</f>
        <v>55339923</v>
      </c>
      <c r="R492" s="2">
        <v>146910.66</v>
      </c>
      <c r="T492" s="2">
        <v>0</v>
      </c>
      <c r="U492" s="2">
        <f t="shared" si="114"/>
        <v>146910.66</v>
      </c>
      <c r="W492" s="2">
        <f t="shared" si="108"/>
        <v>146910.66</v>
      </c>
      <c r="X492" s="2">
        <v>20163.03</v>
      </c>
      <c r="Y492" s="2">
        <v>0</v>
      </c>
      <c r="Z492" s="2">
        <v>16601.98</v>
      </c>
      <c r="AA492" s="2">
        <v>686178</v>
      </c>
      <c r="AB492" s="2">
        <v>0</v>
      </c>
      <c r="AC492" s="2">
        <v>0</v>
      </c>
      <c r="AD492" s="2">
        <v>328728.42</v>
      </c>
      <c r="AE492" s="2">
        <v>0</v>
      </c>
      <c r="AF492" s="2">
        <f t="shared" si="109"/>
        <v>1198582.09</v>
      </c>
      <c r="AG492" s="2">
        <v>0</v>
      </c>
      <c r="AH492" s="2">
        <v>0</v>
      </c>
      <c r="AI492" s="2">
        <v>1548900</v>
      </c>
      <c r="AJ492" s="2">
        <v>6327800</v>
      </c>
      <c r="AK492" s="2">
        <v>0</v>
      </c>
      <c r="AL492" s="2">
        <v>563200</v>
      </c>
      <c r="AM492" s="2">
        <f t="shared" si="110"/>
        <v>8439900</v>
      </c>
      <c r="AN492" s="2">
        <v>118500</v>
      </c>
      <c r="AO492" s="2">
        <v>85815</v>
      </c>
      <c r="AP492" s="2">
        <v>0</v>
      </c>
      <c r="AQ492" s="2">
        <f t="shared" si="111"/>
        <v>204315</v>
      </c>
      <c r="AR492" s="2">
        <v>2000</v>
      </c>
      <c r="AS492" s="2">
        <v>5250</v>
      </c>
      <c r="AT492" s="2">
        <f t="shared" si="112"/>
        <v>533043.4199999999</v>
      </c>
      <c r="BJ492" s="2">
        <f t="shared" si="115"/>
        <v>0</v>
      </c>
    </row>
    <row r="493" spans="1:62" ht="12.75">
      <c r="A493" s="28" t="s">
        <v>510</v>
      </c>
      <c r="B493" s="28" t="s">
        <v>1183</v>
      </c>
      <c r="C493" s="28" t="s">
        <v>603</v>
      </c>
      <c r="D493" s="5">
        <v>1646852500</v>
      </c>
      <c r="E493" s="5">
        <v>2115872800</v>
      </c>
      <c r="F493" s="2">
        <f t="shared" si="106"/>
        <v>3762725300</v>
      </c>
      <c r="H493" s="2">
        <v>3762725300</v>
      </c>
      <c r="I493" s="2">
        <v>3991386</v>
      </c>
      <c r="J493" s="2">
        <f t="shared" si="113"/>
        <v>3766716686</v>
      </c>
      <c r="K493" s="1">
        <v>2.567</v>
      </c>
      <c r="L493" s="1">
        <f t="shared" si="107"/>
        <v>1.8822606437415939</v>
      </c>
      <c r="M493" s="2">
        <v>73.4</v>
      </c>
      <c r="O493" s="2">
        <v>0</v>
      </c>
      <c r="P493" s="2">
        <v>1370061722</v>
      </c>
      <c r="Q493" s="2">
        <f t="shared" si="116"/>
        <v>5136778408</v>
      </c>
      <c r="R493" s="2">
        <v>13636584.07</v>
      </c>
      <c r="T493" s="2">
        <v>8241.86</v>
      </c>
      <c r="U493" s="2">
        <f t="shared" si="114"/>
        <v>13628342.21</v>
      </c>
      <c r="W493" s="2">
        <f t="shared" si="108"/>
        <v>13628342.21</v>
      </c>
      <c r="X493" s="2">
        <v>1870455.55</v>
      </c>
      <c r="Y493" s="2">
        <v>0</v>
      </c>
      <c r="Z493" s="2">
        <v>1540124.97</v>
      </c>
      <c r="AA493" s="2">
        <v>66843584</v>
      </c>
      <c r="AB493" s="2">
        <v>0</v>
      </c>
      <c r="AC493" s="2">
        <v>0</v>
      </c>
      <c r="AD493" s="2">
        <v>11299700</v>
      </c>
      <c r="AE493" s="2">
        <v>1505351.6</v>
      </c>
      <c r="AF493" s="2">
        <f t="shared" si="109"/>
        <v>96687558.33</v>
      </c>
      <c r="AG493" s="2">
        <v>104315800</v>
      </c>
      <c r="AH493" s="2">
        <v>8174304</v>
      </c>
      <c r="AI493" s="2">
        <v>122457000</v>
      </c>
      <c r="AJ493" s="2">
        <v>53021700</v>
      </c>
      <c r="AK493" s="2">
        <v>756700</v>
      </c>
      <c r="AL493" s="2">
        <v>753000</v>
      </c>
      <c r="AM493" s="2">
        <f t="shared" si="110"/>
        <v>289478504</v>
      </c>
      <c r="AN493" s="2">
        <v>5262470</v>
      </c>
      <c r="AO493" s="2">
        <v>11323052</v>
      </c>
      <c r="AP493" s="2">
        <v>616157</v>
      </c>
      <c r="AQ493" s="2">
        <f t="shared" si="111"/>
        <v>17201679</v>
      </c>
      <c r="AR493" s="2">
        <v>8000</v>
      </c>
      <c r="AS493" s="2">
        <v>81750</v>
      </c>
      <c r="AT493" s="2">
        <f t="shared" si="112"/>
        <v>28501379</v>
      </c>
      <c r="BJ493" s="2">
        <f t="shared" si="115"/>
        <v>0</v>
      </c>
    </row>
    <row r="494" spans="1:62" ht="12.75">
      <c r="A494" s="28" t="s">
        <v>511</v>
      </c>
      <c r="B494" s="28" t="s">
        <v>1184</v>
      </c>
      <c r="C494" s="28" t="s">
        <v>603</v>
      </c>
      <c r="D494" s="5">
        <v>737857600</v>
      </c>
      <c r="E494" s="5">
        <v>1057381500</v>
      </c>
      <c r="F494" s="2">
        <f t="shared" si="106"/>
        <v>1795239100</v>
      </c>
      <c r="G494" s="2">
        <v>682000</v>
      </c>
      <c r="H494" s="2">
        <v>1794557100</v>
      </c>
      <c r="I494" s="2">
        <v>1375834</v>
      </c>
      <c r="J494" s="2">
        <f t="shared" si="113"/>
        <v>1795932934</v>
      </c>
      <c r="K494" s="1">
        <v>2.671</v>
      </c>
      <c r="L494" s="1">
        <f t="shared" si="107"/>
        <v>2.4795928159874348</v>
      </c>
      <c r="M494" s="2">
        <v>93.14</v>
      </c>
      <c r="O494" s="2">
        <v>0</v>
      </c>
      <c r="P494" s="2">
        <v>137986512</v>
      </c>
      <c r="Q494" s="2">
        <f t="shared" si="116"/>
        <v>1933919446</v>
      </c>
      <c r="R494" s="2">
        <v>5133967.83</v>
      </c>
      <c r="T494" s="2">
        <v>49034.15</v>
      </c>
      <c r="U494" s="2">
        <f t="shared" si="114"/>
        <v>5084933.68</v>
      </c>
      <c r="W494" s="2">
        <f t="shared" si="108"/>
        <v>5084933.68</v>
      </c>
      <c r="X494" s="2">
        <v>698077.84</v>
      </c>
      <c r="Y494" s="2">
        <v>0</v>
      </c>
      <c r="Z494" s="2">
        <v>574704.3</v>
      </c>
      <c r="AA494" s="2">
        <v>27151658</v>
      </c>
      <c r="AB494" s="2">
        <v>0</v>
      </c>
      <c r="AC494" s="2">
        <v>0</v>
      </c>
      <c r="AD494" s="2">
        <v>14443953.83</v>
      </c>
      <c r="AE494" s="2">
        <v>0</v>
      </c>
      <c r="AF494" s="2">
        <f t="shared" si="109"/>
        <v>47953327.65</v>
      </c>
      <c r="AG494" s="2">
        <v>45212100</v>
      </c>
      <c r="AH494" s="2">
        <v>1278600</v>
      </c>
      <c r="AI494" s="2">
        <v>35593300</v>
      </c>
      <c r="AJ494" s="2">
        <v>24941392</v>
      </c>
      <c r="AK494" s="2">
        <v>600000</v>
      </c>
      <c r="AL494" s="2">
        <v>5156400</v>
      </c>
      <c r="AM494" s="2">
        <f t="shared" si="110"/>
        <v>112781792</v>
      </c>
      <c r="AN494" s="2">
        <v>650000</v>
      </c>
      <c r="AO494" s="2">
        <v>3560387.63</v>
      </c>
      <c r="AP494" s="2">
        <v>1348000</v>
      </c>
      <c r="AQ494" s="2">
        <f t="shared" si="111"/>
        <v>5558387.63</v>
      </c>
      <c r="AR494" s="2">
        <v>31750</v>
      </c>
      <c r="AS494" s="2">
        <v>100250</v>
      </c>
      <c r="AT494" s="2">
        <f t="shared" si="112"/>
        <v>20002341.46</v>
      </c>
      <c r="BD494" s="2">
        <v>682000</v>
      </c>
      <c r="BJ494" s="2">
        <f t="shared" si="115"/>
        <v>682000</v>
      </c>
    </row>
    <row r="495" spans="1:62" ht="12.75">
      <c r="A495" s="28" t="s">
        <v>512</v>
      </c>
      <c r="B495" s="28" t="s">
        <v>1185</v>
      </c>
      <c r="C495" s="28" t="s">
        <v>603</v>
      </c>
      <c r="D495" s="5">
        <v>294058204</v>
      </c>
      <c r="E495" s="5">
        <v>466623900</v>
      </c>
      <c r="F495" s="2">
        <f t="shared" si="106"/>
        <v>760682104</v>
      </c>
      <c r="H495" s="2">
        <v>760682104</v>
      </c>
      <c r="I495" s="2">
        <v>1005066</v>
      </c>
      <c r="J495" s="2">
        <f t="shared" si="113"/>
        <v>761687170</v>
      </c>
      <c r="K495" s="1">
        <v>1.728</v>
      </c>
      <c r="L495" s="1">
        <f t="shared" si="107"/>
        <v>1.5269343549553123</v>
      </c>
      <c r="M495" s="2">
        <v>88.59</v>
      </c>
      <c r="O495" s="2">
        <v>0</v>
      </c>
      <c r="P495" s="2">
        <v>99926243</v>
      </c>
      <c r="Q495" s="2">
        <f t="shared" si="116"/>
        <v>861613413</v>
      </c>
      <c r="R495" s="2">
        <v>2287321.51</v>
      </c>
      <c r="T495" s="2">
        <v>1428.3</v>
      </c>
      <c r="U495" s="2">
        <f t="shared" si="114"/>
        <v>2285893.21</v>
      </c>
      <c r="W495" s="2">
        <f t="shared" si="108"/>
        <v>2285893.21</v>
      </c>
      <c r="X495" s="2">
        <v>313732.53</v>
      </c>
      <c r="Y495" s="2">
        <v>0</v>
      </c>
      <c r="Z495" s="2">
        <v>258322.15</v>
      </c>
      <c r="AA495" s="2">
        <v>0</v>
      </c>
      <c r="AB495" s="2">
        <v>6340808.27</v>
      </c>
      <c r="AC495" s="2">
        <v>0</v>
      </c>
      <c r="AD495" s="2">
        <v>3729008.89</v>
      </c>
      <c r="AE495" s="2">
        <v>228506.16</v>
      </c>
      <c r="AF495" s="2">
        <f t="shared" si="109"/>
        <v>13156271.21</v>
      </c>
      <c r="AG495" s="2">
        <v>5807000</v>
      </c>
      <c r="AH495" s="2">
        <v>3317800</v>
      </c>
      <c r="AI495" s="2">
        <v>14092214</v>
      </c>
      <c r="AJ495" s="2">
        <v>13050800</v>
      </c>
      <c r="AK495" s="2">
        <v>957700</v>
      </c>
      <c r="AL495" s="2">
        <v>23632700</v>
      </c>
      <c r="AM495" s="2">
        <f t="shared" si="110"/>
        <v>60858214</v>
      </c>
      <c r="AN495" s="2">
        <v>2000000</v>
      </c>
      <c r="AO495" s="2">
        <v>338758.6</v>
      </c>
      <c r="AP495" s="2">
        <v>130000</v>
      </c>
      <c r="AQ495" s="2">
        <f t="shared" si="111"/>
        <v>2468758.6</v>
      </c>
      <c r="AR495" s="2">
        <v>4500</v>
      </c>
      <c r="AS495" s="2">
        <v>15500</v>
      </c>
      <c r="AT495" s="2">
        <f t="shared" si="112"/>
        <v>6197767.49</v>
      </c>
      <c r="BJ495" s="2">
        <f t="shared" si="115"/>
        <v>0</v>
      </c>
    </row>
    <row r="496" spans="1:62" ht="12.75">
      <c r="A496" s="28" t="s">
        <v>513</v>
      </c>
      <c r="B496" s="28" t="s">
        <v>1186</v>
      </c>
      <c r="C496" s="28" t="s">
        <v>603</v>
      </c>
      <c r="D496" s="5">
        <v>391013300</v>
      </c>
      <c r="E496" s="5">
        <v>746613025</v>
      </c>
      <c r="F496" s="2">
        <f t="shared" si="106"/>
        <v>1137626325</v>
      </c>
      <c r="G496" s="2">
        <v>4000</v>
      </c>
      <c r="H496" s="2">
        <v>1137622325</v>
      </c>
      <c r="I496" s="2">
        <v>1539530</v>
      </c>
      <c r="J496" s="2">
        <f t="shared" si="113"/>
        <v>1139161855</v>
      </c>
      <c r="K496" s="1">
        <v>2.166</v>
      </c>
      <c r="L496" s="1">
        <f t="shared" si="107"/>
        <v>1.849227981166739</v>
      </c>
      <c r="M496" s="2">
        <v>86.26</v>
      </c>
      <c r="O496" s="2">
        <v>0</v>
      </c>
      <c r="P496" s="2">
        <v>194569792</v>
      </c>
      <c r="Q496" s="2">
        <f t="shared" si="116"/>
        <v>1333731647</v>
      </c>
      <c r="R496" s="2">
        <v>3540651.8</v>
      </c>
      <c r="T496" s="2">
        <v>244.62</v>
      </c>
      <c r="U496" s="2">
        <f t="shared" si="114"/>
        <v>3540407.1799999997</v>
      </c>
      <c r="W496" s="2">
        <f t="shared" si="108"/>
        <v>3540407.1799999997</v>
      </c>
      <c r="X496" s="2">
        <v>0</v>
      </c>
      <c r="Y496" s="2">
        <v>0</v>
      </c>
      <c r="Z496" s="2">
        <v>400091.95</v>
      </c>
      <c r="AA496" s="2">
        <v>0</v>
      </c>
      <c r="AB496" s="2">
        <v>13973289.68</v>
      </c>
      <c r="AC496" s="2">
        <v>0</v>
      </c>
      <c r="AD496" s="2">
        <v>6749950</v>
      </c>
      <c r="AE496" s="2">
        <v>0</v>
      </c>
      <c r="AF496" s="2">
        <f t="shared" si="109"/>
        <v>24663738.81</v>
      </c>
      <c r="AG496" s="2">
        <v>7905163</v>
      </c>
      <c r="AH496" s="2">
        <v>0</v>
      </c>
      <c r="AI496" s="2">
        <v>11374850</v>
      </c>
      <c r="AJ496" s="2">
        <v>16178087</v>
      </c>
      <c r="AK496" s="2">
        <v>0</v>
      </c>
      <c r="AL496" s="2">
        <v>8023950</v>
      </c>
      <c r="AM496" s="2">
        <f t="shared" si="110"/>
        <v>43482050</v>
      </c>
      <c r="AN496" s="2">
        <v>900000</v>
      </c>
      <c r="AO496" s="2">
        <v>2038884.48</v>
      </c>
      <c r="AP496" s="2">
        <v>152744</v>
      </c>
      <c r="AQ496" s="2">
        <f t="shared" si="111"/>
        <v>3091628.48</v>
      </c>
      <c r="AR496" s="2">
        <v>27500</v>
      </c>
      <c r="AS496" s="2">
        <v>63750</v>
      </c>
      <c r="AT496" s="2">
        <f t="shared" si="112"/>
        <v>9841578.48</v>
      </c>
      <c r="BC496" s="2">
        <v>4000</v>
      </c>
      <c r="BJ496" s="2">
        <f t="shared" si="115"/>
        <v>4000</v>
      </c>
    </row>
    <row r="497" spans="1:62" ht="12.75">
      <c r="A497" s="28" t="s">
        <v>514</v>
      </c>
      <c r="B497" s="28" t="s">
        <v>1187</v>
      </c>
      <c r="C497" s="28" t="s">
        <v>603</v>
      </c>
      <c r="D497" s="5">
        <v>25665500</v>
      </c>
      <c r="E497" s="5">
        <v>36912500</v>
      </c>
      <c r="F497" s="2">
        <f t="shared" si="106"/>
        <v>62578000</v>
      </c>
      <c r="H497" s="2">
        <v>62578000</v>
      </c>
      <c r="I497" s="2">
        <v>133835</v>
      </c>
      <c r="J497" s="2">
        <f t="shared" si="113"/>
        <v>62711835</v>
      </c>
      <c r="K497" s="1">
        <v>3.609</v>
      </c>
      <c r="L497" s="1">
        <f t="shared" si="107"/>
        <v>1.604452722939546</v>
      </c>
      <c r="M497" s="2">
        <v>44.93</v>
      </c>
      <c r="O497" s="2">
        <v>0</v>
      </c>
      <c r="P497" s="2">
        <v>78340103</v>
      </c>
      <c r="Q497" s="2">
        <f t="shared" si="116"/>
        <v>141051938</v>
      </c>
      <c r="R497" s="2">
        <v>374449.99</v>
      </c>
      <c r="T497" s="2">
        <v>0</v>
      </c>
      <c r="U497" s="2">
        <f t="shared" si="114"/>
        <v>374449.99</v>
      </c>
      <c r="W497" s="2">
        <f t="shared" si="108"/>
        <v>374449.99</v>
      </c>
      <c r="X497" s="2">
        <v>51392.09</v>
      </c>
      <c r="Y497" s="2">
        <v>0</v>
      </c>
      <c r="Z497" s="2">
        <v>42315.58</v>
      </c>
      <c r="AA497" s="2">
        <v>1333371</v>
      </c>
      <c r="AB497" s="2">
        <v>0</v>
      </c>
      <c r="AC497" s="2">
        <v>0</v>
      </c>
      <c r="AD497" s="2">
        <v>449083</v>
      </c>
      <c r="AE497" s="2">
        <v>12500</v>
      </c>
      <c r="AF497" s="2">
        <f t="shared" si="109"/>
        <v>2263111.66</v>
      </c>
      <c r="AG497" s="2">
        <v>340900</v>
      </c>
      <c r="AH497" s="2">
        <v>163000</v>
      </c>
      <c r="AI497" s="2">
        <v>4457401</v>
      </c>
      <c r="AJ497" s="2">
        <v>1675900</v>
      </c>
      <c r="AK497" s="2">
        <v>43600</v>
      </c>
      <c r="AL497" s="2">
        <v>380401</v>
      </c>
      <c r="AM497" s="2">
        <f t="shared" si="110"/>
        <v>7061202</v>
      </c>
      <c r="AN497" s="2">
        <v>352692.69</v>
      </c>
      <c r="AO497" s="2">
        <v>370121.78</v>
      </c>
      <c r="AP497" s="2">
        <v>30000</v>
      </c>
      <c r="AQ497" s="2">
        <f t="shared" si="111"/>
        <v>752814.47</v>
      </c>
      <c r="AR497" s="2">
        <v>750</v>
      </c>
      <c r="AS497" s="2">
        <v>4500</v>
      </c>
      <c r="AT497" s="2">
        <f t="shared" si="112"/>
        <v>1201897.47</v>
      </c>
      <c r="BJ497" s="2">
        <f t="shared" si="115"/>
        <v>0</v>
      </c>
    </row>
    <row r="498" spans="1:62" ht="12.75">
      <c r="A498" s="28" t="s">
        <v>515</v>
      </c>
      <c r="B498" s="28" t="s">
        <v>1188</v>
      </c>
      <c r="C498" s="28" t="s">
        <v>603</v>
      </c>
      <c r="D498" s="5">
        <v>202800300</v>
      </c>
      <c r="E498" s="5">
        <v>454175300</v>
      </c>
      <c r="F498" s="2">
        <f t="shared" si="106"/>
        <v>656975600</v>
      </c>
      <c r="G498" s="2">
        <v>1922850</v>
      </c>
      <c r="H498" s="2">
        <v>655052750</v>
      </c>
      <c r="I498" s="2">
        <v>5999725</v>
      </c>
      <c r="J498" s="2">
        <f t="shared" si="113"/>
        <v>661052475</v>
      </c>
      <c r="K498" s="1">
        <v>5.266</v>
      </c>
      <c r="L498" s="1">
        <f t="shared" si="107"/>
        <v>2.385761075144095</v>
      </c>
      <c r="M498" s="2">
        <v>45.42</v>
      </c>
      <c r="O498" s="2">
        <v>0</v>
      </c>
      <c r="P498" s="2">
        <v>798010889</v>
      </c>
      <c r="Q498" s="2">
        <f t="shared" si="116"/>
        <v>1459063364</v>
      </c>
      <c r="R498" s="2">
        <v>3873369.38</v>
      </c>
      <c r="T498" s="2">
        <v>0</v>
      </c>
      <c r="U498" s="2">
        <f t="shared" si="114"/>
        <v>3873369.38</v>
      </c>
      <c r="W498" s="2">
        <f t="shared" si="108"/>
        <v>3873369.38</v>
      </c>
      <c r="X498" s="2">
        <v>0</v>
      </c>
      <c r="Y498" s="2">
        <v>0</v>
      </c>
      <c r="Z498" s="2">
        <v>437719.01</v>
      </c>
      <c r="AA498" s="2">
        <v>20607181.5</v>
      </c>
      <c r="AB498" s="2">
        <v>0</v>
      </c>
      <c r="AC498" s="2">
        <v>0</v>
      </c>
      <c r="AD498" s="2">
        <v>9891495.91</v>
      </c>
      <c r="AE498" s="2">
        <v>0</v>
      </c>
      <c r="AF498" s="2">
        <f t="shared" si="109"/>
        <v>34809765.8</v>
      </c>
      <c r="AG498" s="2">
        <v>34249000</v>
      </c>
      <c r="AH498" s="2">
        <v>9473200</v>
      </c>
      <c r="AI498" s="2">
        <v>89774100</v>
      </c>
      <c r="AJ498" s="2">
        <v>17940200</v>
      </c>
      <c r="AK498" s="2">
        <v>2352600</v>
      </c>
      <c r="AL498" s="2">
        <v>107125000</v>
      </c>
      <c r="AM498" s="2">
        <f t="shared" si="110"/>
        <v>260914100</v>
      </c>
      <c r="AN498" s="2">
        <v>1813000</v>
      </c>
      <c r="AO498" s="2">
        <v>4264294.9</v>
      </c>
      <c r="AP498" s="2">
        <v>700000</v>
      </c>
      <c r="AQ498" s="2">
        <f t="shared" si="111"/>
        <v>6777294.9</v>
      </c>
      <c r="AR498" s="2">
        <v>15500</v>
      </c>
      <c r="AS498" s="2">
        <v>69000</v>
      </c>
      <c r="AT498" s="2">
        <f t="shared" si="112"/>
        <v>16668790.81</v>
      </c>
      <c r="BD498" s="2">
        <v>1768450</v>
      </c>
      <c r="BI498" s="2">
        <v>154400</v>
      </c>
      <c r="BJ498" s="2">
        <f t="shared" si="115"/>
        <v>1922850</v>
      </c>
    </row>
    <row r="499" spans="1:62" ht="12.75">
      <c r="A499" s="28" t="s">
        <v>516</v>
      </c>
      <c r="B499" s="28" t="s">
        <v>1189</v>
      </c>
      <c r="C499" s="28" t="s">
        <v>603</v>
      </c>
      <c r="D499" s="5">
        <v>144293800</v>
      </c>
      <c r="E499" s="5">
        <v>198289800</v>
      </c>
      <c r="F499" s="2">
        <f t="shared" si="106"/>
        <v>342583600</v>
      </c>
      <c r="H499" s="2">
        <v>342583600</v>
      </c>
      <c r="I499" s="2">
        <v>1093985</v>
      </c>
      <c r="J499" s="2">
        <f t="shared" si="113"/>
        <v>343677585</v>
      </c>
      <c r="K499" s="1">
        <v>2.7</v>
      </c>
      <c r="L499" s="1">
        <f t="shared" si="107"/>
        <v>2.4651563985069918</v>
      </c>
      <c r="M499" s="2">
        <v>92.05</v>
      </c>
      <c r="O499" s="2">
        <v>0</v>
      </c>
      <c r="P499" s="2">
        <v>32667280</v>
      </c>
      <c r="Q499" s="2">
        <f t="shared" si="116"/>
        <v>376344865</v>
      </c>
      <c r="R499" s="2">
        <v>999081.13</v>
      </c>
      <c r="T499" s="2">
        <v>1177.04</v>
      </c>
      <c r="U499" s="2">
        <f t="shared" si="114"/>
        <v>997904.09</v>
      </c>
      <c r="W499" s="2">
        <f t="shared" si="108"/>
        <v>997904.09</v>
      </c>
      <c r="X499" s="2">
        <v>136959.63</v>
      </c>
      <c r="Y499" s="2">
        <v>0</v>
      </c>
      <c r="Z499" s="2">
        <v>112773.77</v>
      </c>
      <c r="AA499" s="2">
        <v>5480441</v>
      </c>
      <c r="AB499" s="2">
        <v>0</v>
      </c>
      <c r="AC499" s="2">
        <v>0</v>
      </c>
      <c r="AD499" s="2">
        <v>2549411.03</v>
      </c>
      <c r="AE499" s="2">
        <v>0</v>
      </c>
      <c r="AF499" s="2">
        <f t="shared" si="109"/>
        <v>9277489.52</v>
      </c>
      <c r="AG499" s="2">
        <v>5998100</v>
      </c>
      <c r="AH499" s="2">
        <v>0</v>
      </c>
      <c r="AI499" s="2">
        <v>4970200</v>
      </c>
      <c r="AJ499" s="2">
        <v>5368600</v>
      </c>
      <c r="AK499" s="2">
        <v>0</v>
      </c>
      <c r="AL499" s="2">
        <v>54754800</v>
      </c>
      <c r="AM499" s="2">
        <f t="shared" si="110"/>
        <v>71091700</v>
      </c>
      <c r="AN499" s="2">
        <v>825000</v>
      </c>
      <c r="AO499" s="2">
        <v>1820691.96</v>
      </c>
      <c r="AP499" s="2">
        <v>125000</v>
      </c>
      <c r="AQ499" s="2">
        <f t="shared" si="111"/>
        <v>2770691.96</v>
      </c>
      <c r="AR499" s="2">
        <v>8750</v>
      </c>
      <c r="AS499" s="2">
        <v>32250</v>
      </c>
      <c r="AT499" s="2">
        <f t="shared" si="112"/>
        <v>5320102.99</v>
      </c>
      <c r="BD499" s="2">
        <v>0</v>
      </c>
      <c r="BJ499" s="2">
        <f t="shared" si="115"/>
        <v>0</v>
      </c>
    </row>
    <row r="500" spans="1:62" ht="12.75">
      <c r="A500" s="28" t="s">
        <v>517</v>
      </c>
      <c r="B500" s="28" t="s">
        <v>1190</v>
      </c>
      <c r="C500" s="28" t="s">
        <v>603</v>
      </c>
      <c r="D500" s="5">
        <v>1626729820</v>
      </c>
      <c r="E500" s="5">
        <v>2675292100</v>
      </c>
      <c r="F500" s="2">
        <f t="shared" si="106"/>
        <v>4302021920</v>
      </c>
      <c r="H500" s="2">
        <v>4302021920</v>
      </c>
      <c r="I500" s="2">
        <v>6786628</v>
      </c>
      <c r="J500" s="2">
        <f t="shared" si="113"/>
        <v>4308808548</v>
      </c>
      <c r="K500" s="1">
        <v>1.821</v>
      </c>
      <c r="L500" s="1">
        <f t="shared" si="107"/>
        <v>1.5776563805180013</v>
      </c>
      <c r="M500" s="2">
        <v>86.78</v>
      </c>
      <c r="O500" s="2">
        <v>0</v>
      </c>
      <c r="P500" s="2">
        <v>663822090</v>
      </c>
      <c r="Q500" s="2">
        <f t="shared" si="116"/>
        <v>4972630638</v>
      </c>
      <c r="R500" s="2">
        <v>13200821.67</v>
      </c>
      <c r="T500" s="2">
        <v>10910.5</v>
      </c>
      <c r="U500" s="2">
        <f t="shared" si="114"/>
        <v>13189911.17</v>
      </c>
      <c r="W500" s="2">
        <f t="shared" si="108"/>
        <v>13189911.17</v>
      </c>
      <c r="X500" s="2">
        <v>1810286.07</v>
      </c>
      <c r="Y500" s="2">
        <v>0</v>
      </c>
      <c r="Z500" s="2">
        <v>1490592.31</v>
      </c>
      <c r="AA500" s="2">
        <v>35622867.5</v>
      </c>
      <c r="AB500" s="2">
        <v>15726144.7</v>
      </c>
      <c r="AC500" s="2">
        <v>0</v>
      </c>
      <c r="AD500" s="2">
        <v>9749461.08</v>
      </c>
      <c r="AE500" s="2">
        <v>861761.71</v>
      </c>
      <c r="AF500" s="2">
        <f t="shared" si="109"/>
        <v>78451024.53999999</v>
      </c>
      <c r="AG500" s="2">
        <v>123559000</v>
      </c>
      <c r="AH500" s="2">
        <v>0</v>
      </c>
      <c r="AI500" s="2">
        <v>60097700</v>
      </c>
      <c r="AJ500" s="2">
        <v>20614500</v>
      </c>
      <c r="AK500" s="2">
        <v>1668700</v>
      </c>
      <c r="AL500" s="2">
        <v>32965500</v>
      </c>
      <c r="AM500" s="2">
        <f t="shared" si="110"/>
        <v>238905400</v>
      </c>
      <c r="AN500" s="2">
        <v>700000</v>
      </c>
      <c r="AO500" s="2">
        <v>4064901.17</v>
      </c>
      <c r="AP500" s="2">
        <v>940000</v>
      </c>
      <c r="AQ500" s="2">
        <f t="shared" si="111"/>
        <v>5704901.17</v>
      </c>
      <c r="AR500" s="2">
        <v>14000</v>
      </c>
      <c r="AS500" s="2">
        <v>116750</v>
      </c>
      <c r="AT500" s="2">
        <f t="shared" si="112"/>
        <v>15454362.25</v>
      </c>
      <c r="BJ500" s="2">
        <f t="shared" si="115"/>
        <v>0</v>
      </c>
    </row>
    <row r="501" spans="1:62" ht="12.75">
      <c r="A501" s="28" t="s">
        <v>518</v>
      </c>
      <c r="B501" s="28" t="s">
        <v>1191</v>
      </c>
      <c r="C501" s="28" t="s">
        <v>603</v>
      </c>
      <c r="D501" s="5">
        <v>668851500</v>
      </c>
      <c r="E501" s="5">
        <v>1047298200</v>
      </c>
      <c r="F501" s="2">
        <f t="shared" si="106"/>
        <v>1716149700</v>
      </c>
      <c r="H501" s="2">
        <v>1716149700</v>
      </c>
      <c r="I501" s="2">
        <v>1562784</v>
      </c>
      <c r="J501" s="2">
        <f t="shared" si="113"/>
        <v>1717712484</v>
      </c>
      <c r="K501" s="1">
        <v>1.762</v>
      </c>
      <c r="L501" s="1">
        <f t="shared" si="107"/>
        <v>1.5817681728735138</v>
      </c>
      <c r="M501" s="2">
        <v>90.48</v>
      </c>
      <c r="O501" s="2">
        <v>0</v>
      </c>
      <c r="P501" s="2">
        <v>195216942</v>
      </c>
      <c r="Q501" s="2">
        <f t="shared" si="116"/>
        <v>1912929426</v>
      </c>
      <c r="R501" s="2">
        <v>5078243.7</v>
      </c>
      <c r="T501" s="2">
        <v>3477.2</v>
      </c>
      <c r="U501" s="2">
        <f t="shared" si="114"/>
        <v>5074766.5</v>
      </c>
      <c r="W501" s="2">
        <f t="shared" si="108"/>
        <v>5074766.5</v>
      </c>
      <c r="X501" s="2">
        <v>696498.42</v>
      </c>
      <c r="Y501" s="2">
        <v>0</v>
      </c>
      <c r="Z501" s="2">
        <v>573487.34</v>
      </c>
      <c r="AA501" s="2">
        <v>11110147</v>
      </c>
      <c r="AB501" s="2">
        <v>5468196.86</v>
      </c>
      <c r="AC501" s="2">
        <v>0</v>
      </c>
      <c r="AD501" s="2">
        <v>6991470.21</v>
      </c>
      <c r="AE501" s="2">
        <v>343542.5</v>
      </c>
      <c r="AF501" s="2">
        <f t="shared" si="109"/>
        <v>30258108.83</v>
      </c>
      <c r="AG501" s="2">
        <v>8473800</v>
      </c>
      <c r="AH501" s="2">
        <v>13683600</v>
      </c>
      <c r="AI501" s="2">
        <v>21907470</v>
      </c>
      <c r="AJ501" s="2">
        <v>7545900</v>
      </c>
      <c r="AK501" s="2">
        <v>1432600</v>
      </c>
      <c r="AL501" s="2">
        <v>17373500</v>
      </c>
      <c r="AM501" s="2">
        <f t="shared" si="110"/>
        <v>70416870</v>
      </c>
      <c r="AN501" s="2">
        <v>2102000</v>
      </c>
      <c r="AO501" s="2">
        <v>3625529.79</v>
      </c>
      <c r="AP501" s="2">
        <v>150000</v>
      </c>
      <c r="AQ501" s="2">
        <f t="shared" si="111"/>
        <v>5877529.79</v>
      </c>
      <c r="AR501" s="2">
        <v>4250</v>
      </c>
      <c r="AS501" s="2">
        <v>46750</v>
      </c>
      <c r="AT501" s="2">
        <f t="shared" si="112"/>
        <v>12869000</v>
      </c>
      <c r="BJ501" s="2">
        <f t="shared" si="115"/>
        <v>0</v>
      </c>
    </row>
    <row r="502" spans="1:46" ht="12.75">
      <c r="A502" s="28" t="s">
        <v>519</v>
      </c>
      <c r="B502" s="28" t="s">
        <v>1192</v>
      </c>
      <c r="C502" s="28" t="s">
        <v>604</v>
      </c>
      <c r="D502" s="4">
        <v>17000100</v>
      </c>
      <c r="E502" s="2">
        <v>28233300</v>
      </c>
      <c r="F502" s="2">
        <f t="shared" si="106"/>
        <v>45233400</v>
      </c>
      <c r="H502" s="2">
        <v>45233400</v>
      </c>
      <c r="I502" s="2">
        <v>344541</v>
      </c>
      <c r="J502" s="2">
        <f t="shared" si="113"/>
        <v>45577941</v>
      </c>
      <c r="K502" s="1">
        <v>3.294</v>
      </c>
      <c r="L502" s="1">
        <f t="shared" si="107"/>
        <v>1.884531998016829</v>
      </c>
      <c r="M502" s="2">
        <v>57.53</v>
      </c>
      <c r="O502" s="2">
        <v>0</v>
      </c>
      <c r="P502" s="2">
        <v>34084371</v>
      </c>
      <c r="Q502" s="2">
        <f t="shared" si="116"/>
        <v>79662312</v>
      </c>
      <c r="R502" s="2">
        <v>263714.6</v>
      </c>
      <c r="T502" s="2">
        <v>0</v>
      </c>
      <c r="U502" s="2">
        <f t="shared" si="114"/>
        <v>263714.6</v>
      </c>
      <c r="W502" s="2">
        <f t="shared" si="108"/>
        <v>263714.6</v>
      </c>
      <c r="X502" s="2">
        <v>21266.32</v>
      </c>
      <c r="Y502" s="2">
        <v>7489.56</v>
      </c>
      <c r="Z502" s="2">
        <v>10381.85</v>
      </c>
      <c r="AA502" s="2">
        <v>0</v>
      </c>
      <c r="AB502" s="2">
        <v>940777.15</v>
      </c>
      <c r="AC502" s="2">
        <v>0</v>
      </c>
      <c r="AD502" s="2">
        <v>257632.28</v>
      </c>
      <c r="AE502" s="2">
        <v>0</v>
      </c>
      <c r="AF502" s="2">
        <f t="shared" si="109"/>
        <v>1501261.76</v>
      </c>
      <c r="AG502" s="2">
        <v>0</v>
      </c>
      <c r="AH502" s="2">
        <v>0</v>
      </c>
      <c r="AI502" s="2">
        <v>638500</v>
      </c>
      <c r="AJ502" s="2">
        <v>2012800</v>
      </c>
      <c r="AK502" s="2">
        <v>0</v>
      </c>
      <c r="AL502" s="2">
        <v>407200</v>
      </c>
      <c r="AM502" s="2">
        <f t="shared" si="110"/>
        <v>3058500</v>
      </c>
      <c r="AN502" s="2">
        <v>90000</v>
      </c>
      <c r="AO502" s="2">
        <v>244552.59</v>
      </c>
      <c r="AP502" s="2">
        <v>50000</v>
      </c>
      <c r="AQ502" s="2">
        <f t="shared" si="111"/>
        <v>384552.58999999997</v>
      </c>
      <c r="AR502" s="2">
        <v>500</v>
      </c>
      <c r="AS502" s="2">
        <v>4250</v>
      </c>
      <c r="AT502" s="2">
        <f t="shared" si="112"/>
        <v>642184.87</v>
      </c>
    </row>
    <row r="503" spans="1:46" ht="12.75">
      <c r="A503" s="28" t="s">
        <v>520</v>
      </c>
      <c r="B503" s="28" t="s">
        <v>1193</v>
      </c>
      <c r="C503" s="28" t="s">
        <v>604</v>
      </c>
      <c r="D503" s="2">
        <v>228162670</v>
      </c>
      <c r="E503" s="2">
        <v>391823699</v>
      </c>
      <c r="F503" s="2">
        <f t="shared" si="106"/>
        <v>619986369</v>
      </c>
      <c r="H503" s="2">
        <v>619986369</v>
      </c>
      <c r="I503" s="2">
        <v>808750</v>
      </c>
      <c r="J503" s="2">
        <f t="shared" si="113"/>
        <v>620795119</v>
      </c>
      <c r="K503" s="1">
        <v>3.121</v>
      </c>
      <c r="L503" s="1">
        <f t="shared" si="107"/>
        <v>2.1510476391613857</v>
      </c>
      <c r="M503" s="2">
        <v>69.14</v>
      </c>
      <c r="O503" s="2">
        <v>0</v>
      </c>
      <c r="P503" s="2">
        <v>279748966</v>
      </c>
      <c r="Q503" s="2">
        <f t="shared" si="116"/>
        <v>900544085</v>
      </c>
      <c r="R503" s="2">
        <v>2981166.54</v>
      </c>
      <c r="T503" s="2">
        <v>20285.29</v>
      </c>
      <c r="U503" s="2">
        <f t="shared" si="114"/>
        <v>2960881.25</v>
      </c>
      <c r="W503" s="2">
        <f t="shared" si="108"/>
        <v>2960881.25</v>
      </c>
      <c r="X503" s="2">
        <v>238633.35</v>
      </c>
      <c r="Y503" s="2">
        <v>83923.3</v>
      </c>
      <c r="Z503" s="2">
        <v>115420.52</v>
      </c>
      <c r="AA503" s="2">
        <v>0</v>
      </c>
      <c r="AB503" s="2">
        <v>10849757.86</v>
      </c>
      <c r="AC503" s="2">
        <v>0</v>
      </c>
      <c r="AD503" s="2">
        <v>5060437</v>
      </c>
      <c r="AE503" s="2">
        <v>62079</v>
      </c>
      <c r="AF503" s="2">
        <f t="shared" si="109"/>
        <v>19371132.28</v>
      </c>
      <c r="AG503" s="2">
        <v>9331100</v>
      </c>
      <c r="AH503" s="2">
        <v>0</v>
      </c>
      <c r="AI503" s="2">
        <v>31976400</v>
      </c>
      <c r="AJ503" s="2">
        <v>14597500</v>
      </c>
      <c r="AK503" s="2">
        <v>18400</v>
      </c>
      <c r="AL503" s="2">
        <v>4160700</v>
      </c>
      <c r="AM503" s="2">
        <f t="shared" si="110"/>
        <v>60084100</v>
      </c>
      <c r="AN503" s="2">
        <v>1225000</v>
      </c>
      <c r="AO503" s="2">
        <v>1064574.93</v>
      </c>
      <c r="AP503" s="2">
        <v>208000</v>
      </c>
      <c r="AQ503" s="2">
        <f t="shared" si="111"/>
        <v>2497574.9299999997</v>
      </c>
      <c r="AR503" s="2">
        <v>9500</v>
      </c>
      <c r="AS503" s="2">
        <v>48750</v>
      </c>
      <c r="AT503" s="2">
        <f t="shared" si="112"/>
        <v>7558011.93</v>
      </c>
    </row>
    <row r="504" spans="1:46" ht="12.75">
      <c r="A504" s="28" t="s">
        <v>521</v>
      </c>
      <c r="B504" s="28" t="s">
        <v>1194</v>
      </c>
      <c r="C504" s="28" t="s">
        <v>604</v>
      </c>
      <c r="D504" s="2">
        <v>55757950</v>
      </c>
      <c r="E504" s="2">
        <v>98649700</v>
      </c>
      <c r="F504" s="2">
        <f t="shared" si="106"/>
        <v>154407650</v>
      </c>
      <c r="H504" s="2">
        <v>154407650</v>
      </c>
      <c r="I504" s="2">
        <v>168069</v>
      </c>
      <c r="J504" s="2">
        <f t="shared" si="113"/>
        <v>154575719</v>
      </c>
      <c r="K504" s="1">
        <v>1.75</v>
      </c>
      <c r="L504" s="1">
        <f t="shared" si="107"/>
        <v>1.6841052614047793</v>
      </c>
      <c r="M504" s="2">
        <v>97.43</v>
      </c>
      <c r="O504" s="2">
        <v>0</v>
      </c>
      <c r="P504" s="2">
        <v>6040606</v>
      </c>
      <c r="Q504" s="2">
        <f t="shared" si="116"/>
        <v>160616325</v>
      </c>
      <c r="R504" s="2">
        <v>531705.25</v>
      </c>
      <c r="T504" s="2">
        <v>0</v>
      </c>
      <c r="U504" s="2">
        <f t="shared" si="114"/>
        <v>531705.25</v>
      </c>
      <c r="W504" s="2">
        <f t="shared" si="108"/>
        <v>531705.25</v>
      </c>
      <c r="X504" s="2">
        <v>42877.48</v>
      </c>
      <c r="Y504" s="2">
        <v>15100.57</v>
      </c>
      <c r="Z504" s="2">
        <v>20932.03</v>
      </c>
      <c r="AA504" s="2">
        <v>1185187</v>
      </c>
      <c r="AB504" s="2">
        <v>909145.65</v>
      </c>
      <c r="AC504" s="2">
        <v>0</v>
      </c>
      <c r="AD504" s="2">
        <v>0</v>
      </c>
      <c r="AE504" s="2">
        <v>0</v>
      </c>
      <c r="AF504" s="2">
        <f t="shared" si="109"/>
        <v>2704947.98</v>
      </c>
      <c r="AG504" s="2">
        <v>1106076</v>
      </c>
      <c r="AH504" s="2">
        <v>0</v>
      </c>
      <c r="AI504" s="2">
        <v>3368226</v>
      </c>
      <c r="AJ504" s="2">
        <v>2768807</v>
      </c>
      <c r="AK504" s="2">
        <v>0</v>
      </c>
      <c r="AL504" s="2">
        <v>708300</v>
      </c>
      <c r="AM504" s="2">
        <f t="shared" si="110"/>
        <v>7951409</v>
      </c>
      <c r="AN504" s="2">
        <v>178602</v>
      </c>
      <c r="AO504" s="2">
        <v>861757.62</v>
      </c>
      <c r="AP504" s="2">
        <v>32500</v>
      </c>
      <c r="AQ504" s="2">
        <f t="shared" si="111"/>
        <v>1072859.62</v>
      </c>
      <c r="AR504" s="2">
        <v>1750</v>
      </c>
      <c r="AS504" s="2">
        <v>10250</v>
      </c>
      <c r="AT504" s="2">
        <f t="shared" si="112"/>
        <v>1072859.62</v>
      </c>
    </row>
    <row r="505" spans="1:46" ht="12.75">
      <c r="A505" s="28" t="s">
        <v>522</v>
      </c>
      <c r="B505" s="28" t="s">
        <v>1195</v>
      </c>
      <c r="C505" s="28" t="s">
        <v>604</v>
      </c>
      <c r="D505" s="2">
        <v>470340400</v>
      </c>
      <c r="E505" s="2">
        <v>641750900</v>
      </c>
      <c r="F505" s="2">
        <f t="shared" si="106"/>
        <v>1112091300</v>
      </c>
      <c r="H505" s="2">
        <v>1112091300</v>
      </c>
      <c r="I505" s="2">
        <v>1602366</v>
      </c>
      <c r="J505" s="2">
        <f t="shared" si="113"/>
        <v>1113693666</v>
      </c>
      <c r="K505" s="1">
        <v>2.418</v>
      </c>
      <c r="L505" s="1">
        <f t="shared" si="107"/>
        <v>2.2668393978244312</v>
      </c>
      <c r="M505" s="2">
        <v>93.88</v>
      </c>
      <c r="O505" s="2">
        <v>0</v>
      </c>
      <c r="P505" s="2">
        <v>73968533</v>
      </c>
      <c r="Q505" s="2">
        <f t="shared" si="116"/>
        <v>1187662199</v>
      </c>
      <c r="R505" s="2">
        <v>3931644.07</v>
      </c>
      <c r="T505" s="2">
        <v>3272.34</v>
      </c>
      <c r="U505" s="2">
        <f t="shared" si="114"/>
        <v>3928371.73</v>
      </c>
      <c r="W505" s="2">
        <f t="shared" si="108"/>
        <v>3928371.73</v>
      </c>
      <c r="X505" s="2">
        <v>316767.78</v>
      </c>
      <c r="Y505" s="2">
        <v>111534.85</v>
      </c>
      <c r="Z505" s="2">
        <v>154473.48</v>
      </c>
      <c r="AA505" s="2">
        <v>10068925.5</v>
      </c>
      <c r="AB505" s="2">
        <v>5198027.3</v>
      </c>
      <c r="AC505" s="2">
        <v>0</v>
      </c>
      <c r="AD505" s="2">
        <v>7032925</v>
      </c>
      <c r="AE505" s="2">
        <v>111369</v>
      </c>
      <c r="AF505" s="2">
        <f t="shared" si="109"/>
        <v>26922394.64</v>
      </c>
      <c r="AG505" s="2">
        <v>11107500</v>
      </c>
      <c r="AH505" s="2">
        <v>0</v>
      </c>
      <c r="AI505" s="2">
        <v>45276700</v>
      </c>
      <c r="AJ505" s="2">
        <v>2817100</v>
      </c>
      <c r="AK505" s="2">
        <v>0</v>
      </c>
      <c r="AL505" s="2">
        <v>8402800</v>
      </c>
      <c r="AM505" s="2">
        <f t="shared" si="110"/>
        <v>67604100</v>
      </c>
      <c r="AN505" s="2">
        <v>1138142</v>
      </c>
      <c r="AO505" s="2">
        <v>1375083</v>
      </c>
      <c r="AP505" s="2">
        <v>340750</v>
      </c>
      <c r="AQ505" s="2">
        <f t="shared" si="111"/>
        <v>2853975</v>
      </c>
      <c r="AR505" s="2">
        <v>12000</v>
      </c>
      <c r="AS505" s="2">
        <v>71000</v>
      </c>
      <c r="AT505" s="2">
        <f t="shared" si="112"/>
        <v>9886900</v>
      </c>
    </row>
    <row r="506" spans="1:46" ht="12.75">
      <c r="A506" s="28" t="s">
        <v>523</v>
      </c>
      <c r="B506" s="28" t="s">
        <v>1196</v>
      </c>
      <c r="C506" s="28" t="s">
        <v>604</v>
      </c>
      <c r="D506" s="2">
        <v>480729700</v>
      </c>
      <c r="E506" s="2">
        <v>470763300</v>
      </c>
      <c r="F506" s="2">
        <f t="shared" si="106"/>
        <v>951493000</v>
      </c>
      <c r="H506" s="2">
        <v>951493000</v>
      </c>
      <c r="I506" s="2">
        <v>2746065</v>
      </c>
      <c r="J506" s="2">
        <f t="shared" si="113"/>
        <v>954239065</v>
      </c>
      <c r="K506" s="1">
        <v>1.761</v>
      </c>
      <c r="L506" s="1">
        <f t="shared" si="107"/>
        <v>1.7322816319480276</v>
      </c>
      <c r="M506" s="2">
        <v>98.75</v>
      </c>
      <c r="O506" s="2">
        <v>0</v>
      </c>
      <c r="P506" s="2">
        <v>15510347</v>
      </c>
      <c r="Q506" s="2">
        <f t="shared" si="116"/>
        <v>969749412</v>
      </c>
      <c r="R506" s="2">
        <v>3210264.27</v>
      </c>
      <c r="T506" s="2">
        <v>0</v>
      </c>
      <c r="U506" s="2">
        <f t="shared" si="114"/>
        <v>3210264.27</v>
      </c>
      <c r="W506" s="2">
        <f t="shared" si="108"/>
        <v>3210264.27</v>
      </c>
      <c r="X506" s="2">
        <v>258880.33</v>
      </c>
      <c r="Y506" s="2">
        <v>91172.35</v>
      </c>
      <c r="Z506" s="2">
        <v>126380.85</v>
      </c>
      <c r="AA506" s="2">
        <v>6615415</v>
      </c>
      <c r="AB506" s="2">
        <v>4629880.17</v>
      </c>
      <c r="AC506" s="2">
        <v>0</v>
      </c>
      <c r="AD506" s="2">
        <v>1723661.97</v>
      </c>
      <c r="AE506" s="2">
        <v>143136</v>
      </c>
      <c r="AF506" s="2">
        <f t="shared" si="109"/>
        <v>16798790.94</v>
      </c>
      <c r="AG506" s="2">
        <v>10204400</v>
      </c>
      <c r="AH506" s="2">
        <v>0</v>
      </c>
      <c r="AI506" s="2">
        <v>53095000</v>
      </c>
      <c r="AJ506" s="2">
        <v>6316900</v>
      </c>
      <c r="AK506" s="2">
        <v>488900</v>
      </c>
      <c r="AL506" s="2">
        <v>5704400</v>
      </c>
      <c r="AM506" s="2">
        <f t="shared" si="110"/>
        <v>75809600</v>
      </c>
      <c r="AN506" s="2">
        <v>395000</v>
      </c>
      <c r="AO506" s="2">
        <v>1087726.5</v>
      </c>
      <c r="AP506" s="2">
        <v>140480</v>
      </c>
      <c r="AQ506" s="2">
        <f t="shared" si="111"/>
        <v>1623206.5</v>
      </c>
      <c r="AR506" s="2">
        <v>10750</v>
      </c>
      <c r="AS506" s="2">
        <v>70500</v>
      </c>
      <c r="AT506" s="2">
        <f t="shared" si="112"/>
        <v>3346868.4699999997</v>
      </c>
    </row>
    <row r="507" spans="1:46" ht="12.75">
      <c r="A507" s="28" t="s">
        <v>524</v>
      </c>
      <c r="B507" s="28" t="s">
        <v>1197</v>
      </c>
      <c r="C507" s="28" t="s">
        <v>604</v>
      </c>
      <c r="D507" s="2">
        <v>70415600</v>
      </c>
      <c r="E507" s="2">
        <v>172502200</v>
      </c>
      <c r="F507" s="2">
        <f t="shared" si="106"/>
        <v>242917800</v>
      </c>
      <c r="H507" s="2">
        <v>242917800</v>
      </c>
      <c r="I507" s="2">
        <v>1697057</v>
      </c>
      <c r="J507" s="2">
        <f t="shared" si="113"/>
        <v>244614857</v>
      </c>
      <c r="K507" s="1">
        <v>4.689</v>
      </c>
      <c r="L507" s="1">
        <f t="shared" si="107"/>
        <v>2.229150803366411</v>
      </c>
      <c r="M507" s="2">
        <v>47.67</v>
      </c>
      <c r="O507" s="2">
        <v>0</v>
      </c>
      <c r="P507" s="2">
        <v>269845661</v>
      </c>
      <c r="Q507" s="2">
        <f t="shared" si="116"/>
        <v>514460518</v>
      </c>
      <c r="R507" s="2">
        <v>1703073.19</v>
      </c>
      <c r="T507" s="2">
        <v>875.09</v>
      </c>
      <c r="U507" s="2">
        <f t="shared" si="114"/>
        <v>1702198.0999999999</v>
      </c>
      <c r="W507" s="2">
        <f t="shared" si="108"/>
        <v>1702198.0999999999</v>
      </c>
      <c r="X507" s="2">
        <v>137262.46</v>
      </c>
      <c r="Y507" s="2">
        <v>48336.89</v>
      </c>
      <c r="Z507" s="2">
        <v>66953.62</v>
      </c>
      <c r="AA507" s="2">
        <v>4109239</v>
      </c>
      <c r="AB507" s="2">
        <v>1804224.7</v>
      </c>
      <c r="AC507" s="2">
        <v>0</v>
      </c>
      <c r="AD507" s="2">
        <v>3599886</v>
      </c>
      <c r="AE507" s="2">
        <v>0</v>
      </c>
      <c r="AF507" s="2">
        <f t="shared" si="109"/>
        <v>11468100.77</v>
      </c>
      <c r="AG507" s="2">
        <v>11061900</v>
      </c>
      <c r="AH507" s="2">
        <v>554800</v>
      </c>
      <c r="AI507" s="2">
        <v>7995300</v>
      </c>
      <c r="AJ507" s="2">
        <v>4364600</v>
      </c>
      <c r="AK507" s="2">
        <v>94500</v>
      </c>
      <c r="AL507" s="2">
        <v>2080900</v>
      </c>
      <c r="AM507" s="2">
        <f t="shared" si="110"/>
        <v>26152000</v>
      </c>
      <c r="AN507" s="2">
        <v>267000</v>
      </c>
      <c r="AO507" s="2">
        <v>1825200</v>
      </c>
      <c r="AP507" s="2">
        <v>169000</v>
      </c>
      <c r="AQ507" s="2">
        <f t="shared" si="111"/>
        <v>2261200</v>
      </c>
      <c r="AR507" s="2">
        <v>16500</v>
      </c>
      <c r="AS507" s="2">
        <v>42750</v>
      </c>
      <c r="AT507" s="2">
        <f t="shared" si="112"/>
        <v>5861086</v>
      </c>
    </row>
    <row r="508" spans="1:46" ht="12.75">
      <c r="A508" s="28" t="s">
        <v>525</v>
      </c>
      <c r="B508" s="28" t="s">
        <v>1198</v>
      </c>
      <c r="C508" s="28" t="s">
        <v>604</v>
      </c>
      <c r="D508" s="2">
        <v>217589200</v>
      </c>
      <c r="E508" s="2">
        <v>341475100</v>
      </c>
      <c r="F508" s="2">
        <f t="shared" si="106"/>
        <v>559064300</v>
      </c>
      <c r="H508" s="2">
        <v>559064300</v>
      </c>
      <c r="I508" s="2">
        <v>746917</v>
      </c>
      <c r="J508" s="2">
        <f t="shared" si="113"/>
        <v>559811217</v>
      </c>
      <c r="K508" s="1">
        <v>1.89</v>
      </c>
      <c r="L508" s="1">
        <f t="shared" si="107"/>
        <v>1.9009591788833535</v>
      </c>
      <c r="M508" s="2">
        <v>100.98</v>
      </c>
      <c r="O508" s="2">
        <v>3487043</v>
      </c>
      <c r="P508" s="2">
        <v>0</v>
      </c>
      <c r="Q508" s="2">
        <f t="shared" si="116"/>
        <v>556324174</v>
      </c>
      <c r="R508" s="2">
        <v>1841658.88</v>
      </c>
      <c r="T508" s="2">
        <v>0</v>
      </c>
      <c r="U508" s="2">
        <f t="shared" si="114"/>
        <v>1841658.88</v>
      </c>
      <c r="W508" s="2">
        <f t="shared" si="108"/>
        <v>1841658.88</v>
      </c>
      <c r="X508" s="2">
        <v>148514.02</v>
      </c>
      <c r="Y508" s="2">
        <v>52303.6</v>
      </c>
      <c r="Z508" s="2">
        <v>72501.95</v>
      </c>
      <c r="AA508" s="2">
        <v>4150363.5</v>
      </c>
      <c r="AB508" s="2">
        <v>2824541.38</v>
      </c>
      <c r="AC508" s="2">
        <v>0</v>
      </c>
      <c r="AD508" s="2">
        <v>1429631</v>
      </c>
      <c r="AE508" s="2">
        <v>55981.12</v>
      </c>
      <c r="AF508" s="2">
        <f t="shared" si="109"/>
        <v>10575495.45</v>
      </c>
      <c r="AG508" s="2">
        <v>3837600</v>
      </c>
      <c r="AH508" s="2">
        <v>252300</v>
      </c>
      <c r="AI508" s="2">
        <v>17467000</v>
      </c>
      <c r="AJ508" s="2">
        <v>1552300</v>
      </c>
      <c r="AK508" s="2">
        <v>8000</v>
      </c>
      <c r="AL508" s="2">
        <v>3362300</v>
      </c>
      <c r="AM508" s="2">
        <f t="shared" si="110"/>
        <v>26479500</v>
      </c>
      <c r="AN508" s="2">
        <v>579743.34</v>
      </c>
      <c r="AO508" s="2">
        <v>370950.9</v>
      </c>
      <c r="AP508" s="2">
        <v>150000</v>
      </c>
      <c r="AQ508" s="2">
        <f t="shared" si="111"/>
        <v>1100694.24</v>
      </c>
      <c r="AR508" s="2">
        <v>4250</v>
      </c>
      <c r="AS508" s="2">
        <v>26750</v>
      </c>
      <c r="AT508" s="2">
        <f t="shared" si="112"/>
        <v>2530325.24</v>
      </c>
    </row>
    <row r="509" spans="1:46" ht="12.75">
      <c r="A509" s="28" t="s">
        <v>526</v>
      </c>
      <c r="B509" s="28" t="s">
        <v>1199</v>
      </c>
      <c r="C509" s="28" t="s">
        <v>604</v>
      </c>
      <c r="D509" s="2">
        <v>215308402</v>
      </c>
      <c r="E509" s="2">
        <v>337161900</v>
      </c>
      <c r="F509" s="2">
        <f t="shared" si="106"/>
        <v>552470302</v>
      </c>
      <c r="H509" s="2">
        <v>552470302</v>
      </c>
      <c r="I509" s="2">
        <v>788189</v>
      </c>
      <c r="J509" s="2">
        <f t="shared" si="113"/>
        <v>553258491</v>
      </c>
      <c r="K509" s="1">
        <v>2.236</v>
      </c>
      <c r="L509" s="1">
        <f t="shared" si="107"/>
        <v>2.1335146282128936</v>
      </c>
      <c r="M509" s="2">
        <v>95.62</v>
      </c>
      <c r="O509" s="2">
        <v>0</v>
      </c>
      <c r="P509" s="2">
        <v>26516295</v>
      </c>
      <c r="Q509" s="2">
        <f t="shared" si="116"/>
        <v>579774786</v>
      </c>
      <c r="R509" s="2">
        <v>1919289.93</v>
      </c>
      <c r="T509" s="2">
        <v>0</v>
      </c>
      <c r="U509" s="2">
        <f t="shared" si="114"/>
        <v>1919289.93</v>
      </c>
      <c r="W509" s="2">
        <f t="shared" si="108"/>
        <v>1919289.93</v>
      </c>
      <c r="X509" s="2">
        <v>154774.3</v>
      </c>
      <c r="Y509" s="2">
        <v>54508.34</v>
      </c>
      <c r="Z509" s="2">
        <v>75558.11</v>
      </c>
      <c r="AA509" s="2">
        <v>7604038</v>
      </c>
      <c r="AB509" s="2">
        <v>0</v>
      </c>
      <c r="AC509" s="2">
        <v>0</v>
      </c>
      <c r="AD509" s="2">
        <v>2395433.19</v>
      </c>
      <c r="AE509" s="2">
        <v>165978</v>
      </c>
      <c r="AF509" s="2">
        <f t="shared" si="109"/>
        <v>12369579.87</v>
      </c>
      <c r="AG509" s="2">
        <v>5120600</v>
      </c>
      <c r="AH509" s="2">
        <v>475600</v>
      </c>
      <c r="AI509" s="2">
        <v>10437600</v>
      </c>
      <c r="AJ509" s="2">
        <v>22016300</v>
      </c>
      <c r="AK509" s="2">
        <v>721100</v>
      </c>
      <c r="AL509" s="2">
        <v>4920000</v>
      </c>
      <c r="AM509" s="2">
        <f t="shared" si="110"/>
        <v>43691200</v>
      </c>
      <c r="AN509" s="2">
        <v>346000</v>
      </c>
      <c r="AO509" s="2">
        <v>698453.06</v>
      </c>
      <c r="AP509" s="2">
        <v>175000</v>
      </c>
      <c r="AQ509" s="2">
        <f t="shared" si="111"/>
        <v>1219453.06</v>
      </c>
      <c r="AR509" s="2">
        <v>2500</v>
      </c>
      <c r="AS509" s="2">
        <v>23750</v>
      </c>
      <c r="AT509" s="2">
        <f t="shared" si="112"/>
        <v>3614886.25</v>
      </c>
    </row>
    <row r="510" spans="1:46" ht="12.75">
      <c r="A510" s="28" t="s">
        <v>527</v>
      </c>
      <c r="B510" s="28" t="s">
        <v>1200</v>
      </c>
      <c r="C510" s="28" t="s">
        <v>604</v>
      </c>
      <c r="D510" s="2">
        <v>57651950</v>
      </c>
      <c r="E510" s="2">
        <v>151564300</v>
      </c>
      <c r="F510" s="2">
        <f t="shared" si="106"/>
        <v>209216250</v>
      </c>
      <c r="H510" s="2">
        <v>209216250</v>
      </c>
      <c r="I510" s="2">
        <v>221848</v>
      </c>
      <c r="J510" s="2">
        <f t="shared" si="113"/>
        <v>209438098</v>
      </c>
      <c r="K510" s="1">
        <v>3.918</v>
      </c>
      <c r="L510" s="1">
        <f t="shared" si="107"/>
        <v>2.12440188076914</v>
      </c>
      <c r="M510" s="2">
        <v>54.47</v>
      </c>
      <c r="O510" s="2">
        <v>0</v>
      </c>
      <c r="P510" s="2">
        <v>176730935</v>
      </c>
      <c r="Q510" s="2">
        <f t="shared" si="116"/>
        <v>386169033</v>
      </c>
      <c r="R510" s="2">
        <v>1278376.28</v>
      </c>
      <c r="T510" s="2">
        <v>2212</v>
      </c>
      <c r="U510" s="2">
        <f t="shared" si="114"/>
        <v>1276164.28</v>
      </c>
      <c r="W510" s="2">
        <f t="shared" si="108"/>
        <v>1276164.28</v>
      </c>
      <c r="X510" s="2">
        <v>102900.5</v>
      </c>
      <c r="Y510" s="2">
        <v>36231.17</v>
      </c>
      <c r="Z510" s="2">
        <v>50089.78</v>
      </c>
      <c r="AA510" s="2">
        <v>3566929</v>
      </c>
      <c r="AB510" s="2">
        <v>1466085.47</v>
      </c>
      <c r="AC510" s="2">
        <v>0</v>
      </c>
      <c r="AD510" s="2">
        <v>1699098</v>
      </c>
      <c r="AE510" s="2">
        <v>6284</v>
      </c>
      <c r="AF510" s="2">
        <f t="shared" si="109"/>
        <v>8203782.2</v>
      </c>
      <c r="AG510" s="2">
        <v>400000</v>
      </c>
      <c r="AH510" s="2">
        <v>0</v>
      </c>
      <c r="AI510" s="2">
        <v>3140900</v>
      </c>
      <c r="AJ510" s="2">
        <v>546000</v>
      </c>
      <c r="AK510" s="2">
        <v>0</v>
      </c>
      <c r="AL510" s="2">
        <v>663500</v>
      </c>
      <c r="AM510" s="2">
        <f t="shared" si="110"/>
        <v>4750400</v>
      </c>
      <c r="AN510" s="2">
        <v>438000</v>
      </c>
      <c r="AO510" s="2">
        <v>542842</v>
      </c>
      <c r="AP510" s="2">
        <v>229000</v>
      </c>
      <c r="AQ510" s="2">
        <f t="shared" si="111"/>
        <v>1209842</v>
      </c>
      <c r="AR510" s="2">
        <v>12500</v>
      </c>
      <c r="AS510" s="2">
        <v>30000</v>
      </c>
      <c r="AT510" s="2">
        <f t="shared" si="112"/>
        <v>2908940</v>
      </c>
    </row>
    <row r="511" spans="1:46" ht="12.75">
      <c r="A511" s="28" t="s">
        <v>528</v>
      </c>
      <c r="B511" s="28" t="s">
        <v>1201</v>
      </c>
      <c r="C511" s="28" t="s">
        <v>604</v>
      </c>
      <c r="D511" s="2">
        <v>116936900</v>
      </c>
      <c r="E511" s="2">
        <v>272122800</v>
      </c>
      <c r="F511" s="2">
        <f t="shared" si="106"/>
        <v>389059700</v>
      </c>
      <c r="H511" s="2">
        <v>389059700</v>
      </c>
      <c r="I511" s="2">
        <v>665388</v>
      </c>
      <c r="J511" s="2">
        <f t="shared" si="113"/>
        <v>389725088</v>
      </c>
      <c r="K511" s="1">
        <v>3.715</v>
      </c>
      <c r="L511" s="1">
        <f t="shared" si="107"/>
        <v>1.8268314167019895</v>
      </c>
      <c r="M511" s="2">
        <v>49.3</v>
      </c>
      <c r="O511" s="2">
        <v>0</v>
      </c>
      <c r="P511" s="2">
        <v>402663776</v>
      </c>
      <c r="Q511" s="2">
        <f t="shared" si="116"/>
        <v>792388864</v>
      </c>
      <c r="R511" s="2">
        <v>2623128.85</v>
      </c>
      <c r="T511" s="2">
        <v>0</v>
      </c>
      <c r="U511" s="2">
        <f t="shared" si="114"/>
        <v>2623128.85</v>
      </c>
      <c r="W511" s="2">
        <f t="shared" si="108"/>
        <v>2623128.85</v>
      </c>
      <c r="X511" s="2">
        <v>211532.88</v>
      </c>
      <c r="Y511" s="2">
        <v>74497.55</v>
      </c>
      <c r="Z511" s="2">
        <v>103266.65</v>
      </c>
      <c r="AA511" s="2">
        <v>4723432</v>
      </c>
      <c r="AB511" s="2">
        <v>4601947.49</v>
      </c>
      <c r="AC511" s="2">
        <v>0</v>
      </c>
      <c r="AD511" s="2">
        <v>2098830.29</v>
      </c>
      <c r="AE511" s="2">
        <v>38973</v>
      </c>
      <c r="AF511" s="2">
        <f t="shared" si="109"/>
        <v>14475608.71</v>
      </c>
      <c r="AG511" s="2">
        <v>21255800</v>
      </c>
      <c r="AH511" s="2">
        <v>0</v>
      </c>
      <c r="AI511" s="2">
        <v>21072350</v>
      </c>
      <c r="AJ511" s="2">
        <v>5327200</v>
      </c>
      <c r="AK511" s="2">
        <v>0</v>
      </c>
      <c r="AL511" s="2">
        <v>579200</v>
      </c>
      <c r="AM511" s="2">
        <f t="shared" si="110"/>
        <v>48234550</v>
      </c>
      <c r="AN511" s="2">
        <v>624000</v>
      </c>
      <c r="AO511" s="2">
        <v>969772.9</v>
      </c>
      <c r="AP511" s="2">
        <v>180000</v>
      </c>
      <c r="AQ511" s="2">
        <f t="shared" si="111"/>
        <v>1773772.9</v>
      </c>
      <c r="AR511" s="2">
        <v>12750</v>
      </c>
      <c r="AS511" s="2">
        <v>68500</v>
      </c>
      <c r="AT511" s="2">
        <f t="shared" si="112"/>
        <v>3872603.19</v>
      </c>
    </row>
    <row r="512" spans="1:46" ht="12.75">
      <c r="A512" s="28" t="s">
        <v>529</v>
      </c>
      <c r="B512" s="28" t="s">
        <v>1202</v>
      </c>
      <c r="C512" s="28" t="s">
        <v>604</v>
      </c>
      <c r="D512" s="2">
        <v>212198700</v>
      </c>
      <c r="E512" s="2">
        <v>511578000</v>
      </c>
      <c r="F512" s="2">
        <f t="shared" si="106"/>
        <v>723776700</v>
      </c>
      <c r="H512" s="2">
        <v>723776700</v>
      </c>
      <c r="I512" s="2">
        <v>1135127</v>
      </c>
      <c r="J512" s="2">
        <f t="shared" si="113"/>
        <v>724911827</v>
      </c>
      <c r="K512" s="1">
        <v>3.327</v>
      </c>
      <c r="L512" s="1">
        <f t="shared" si="107"/>
        <v>1.7146296648808284</v>
      </c>
      <c r="M512" s="2">
        <v>51.6</v>
      </c>
      <c r="O512" s="2">
        <v>0</v>
      </c>
      <c r="P512" s="2">
        <v>681523137</v>
      </c>
      <c r="Q512" s="2">
        <f t="shared" si="116"/>
        <v>1406434964</v>
      </c>
      <c r="R512" s="2">
        <v>4655870.74</v>
      </c>
      <c r="T512" s="2">
        <v>15.74</v>
      </c>
      <c r="U512" s="2">
        <f t="shared" si="114"/>
        <v>4655855</v>
      </c>
      <c r="W512" s="2">
        <f t="shared" si="108"/>
        <v>4655855</v>
      </c>
      <c r="X512" s="2">
        <v>375454.75</v>
      </c>
      <c r="Y512" s="2">
        <v>132227.41</v>
      </c>
      <c r="Z512" s="2">
        <v>183289.43</v>
      </c>
      <c r="AA512" s="2">
        <v>8724023</v>
      </c>
      <c r="AB512" s="2">
        <v>4203997.39</v>
      </c>
      <c r="AC512" s="2">
        <v>0</v>
      </c>
      <c r="AD512" s="2">
        <v>5840304.13</v>
      </c>
      <c r="AE512" s="2">
        <v>0</v>
      </c>
      <c r="AF512" s="2">
        <f t="shared" si="109"/>
        <v>24115151.11</v>
      </c>
      <c r="AG512" s="2">
        <v>15933800</v>
      </c>
      <c r="AH512" s="2">
        <v>0</v>
      </c>
      <c r="AI512" s="2">
        <v>34177500</v>
      </c>
      <c r="AJ512" s="2">
        <v>5310800</v>
      </c>
      <c r="AK512" s="2">
        <v>581700</v>
      </c>
      <c r="AL512" s="2">
        <v>2072300</v>
      </c>
      <c r="AM512" s="2">
        <f t="shared" si="110"/>
        <v>58076100</v>
      </c>
      <c r="AN512" s="2">
        <v>1117000</v>
      </c>
      <c r="AO512" s="2">
        <v>1921595.32</v>
      </c>
      <c r="AP512" s="2">
        <v>370000</v>
      </c>
      <c r="AQ512" s="2">
        <f t="shared" si="111"/>
        <v>3408595.3200000003</v>
      </c>
      <c r="AR512" s="2">
        <v>16500</v>
      </c>
      <c r="AS512" s="2">
        <v>71000</v>
      </c>
      <c r="AT512" s="2">
        <f t="shared" si="112"/>
        <v>9248899.45</v>
      </c>
    </row>
    <row r="513" spans="1:46" ht="12.75">
      <c r="A513" s="28" t="s">
        <v>530</v>
      </c>
      <c r="B513" s="28" t="s">
        <v>1203</v>
      </c>
      <c r="C513" s="28" t="s">
        <v>604</v>
      </c>
      <c r="D513" s="2">
        <v>1164163200</v>
      </c>
      <c r="E513" s="2">
        <v>883881300</v>
      </c>
      <c r="F513" s="2">
        <f t="shared" si="106"/>
        <v>2048044500</v>
      </c>
      <c r="H513" s="2">
        <v>2048044500</v>
      </c>
      <c r="I513" s="2">
        <v>1558691</v>
      </c>
      <c r="J513" s="2">
        <f t="shared" si="113"/>
        <v>2049603191</v>
      </c>
      <c r="K513" s="1">
        <v>1.873</v>
      </c>
      <c r="L513" s="1">
        <f t="shared" si="107"/>
        <v>1.9905913352786446</v>
      </c>
      <c r="M513" s="2">
        <v>106.38</v>
      </c>
      <c r="O513" s="2">
        <v>121744612</v>
      </c>
      <c r="P513" s="2">
        <v>0</v>
      </c>
      <c r="Q513" s="2">
        <f t="shared" si="116"/>
        <v>1927858579</v>
      </c>
      <c r="R513" s="2">
        <v>6381994.61</v>
      </c>
      <c r="T513" s="2">
        <v>32956.9</v>
      </c>
      <c r="U513" s="2">
        <f aca="true" t="shared" si="117" ref="U513:U525">+R513-T513</f>
        <v>6349037.71</v>
      </c>
      <c r="W513" s="2">
        <f t="shared" si="108"/>
        <v>6349037.71</v>
      </c>
      <c r="X513" s="2">
        <v>511808.02</v>
      </c>
      <c r="Y513" s="2">
        <v>181250.32</v>
      </c>
      <c r="Z513" s="2">
        <v>247688.2</v>
      </c>
      <c r="AA513" s="2">
        <v>20416538</v>
      </c>
      <c r="AB513" s="2">
        <v>0</v>
      </c>
      <c r="AC513" s="2">
        <v>0</v>
      </c>
      <c r="AD513" s="2">
        <v>10659215.56</v>
      </c>
      <c r="AE513" s="2">
        <v>10248.02</v>
      </c>
      <c r="AF513" s="2">
        <f t="shared" si="109"/>
        <v>38375785.830000006</v>
      </c>
      <c r="AG513" s="2">
        <v>33828000</v>
      </c>
      <c r="AH513" s="2">
        <v>326700</v>
      </c>
      <c r="AI513" s="2">
        <v>51013700</v>
      </c>
      <c r="AJ513" s="2">
        <v>8944900</v>
      </c>
      <c r="AK513" s="2">
        <v>0</v>
      </c>
      <c r="AL513" s="2">
        <v>4598800</v>
      </c>
      <c r="AM513" s="2">
        <f t="shared" si="110"/>
        <v>98712100</v>
      </c>
      <c r="AN513" s="2">
        <v>150000</v>
      </c>
      <c r="AO513" s="2">
        <v>2812778.89</v>
      </c>
      <c r="AP513" s="2">
        <v>868080</v>
      </c>
      <c r="AQ513" s="2">
        <f t="shared" si="111"/>
        <v>3830858.89</v>
      </c>
      <c r="AR513" s="2">
        <v>41000</v>
      </c>
      <c r="AS513" s="2">
        <v>165250</v>
      </c>
      <c r="AT513" s="2">
        <f t="shared" si="112"/>
        <v>14490074.450000001</v>
      </c>
    </row>
    <row r="514" spans="1:46" ht="12.75">
      <c r="A514" s="28" t="s">
        <v>531</v>
      </c>
      <c r="B514" s="28" t="s">
        <v>1204</v>
      </c>
      <c r="C514" s="28" t="s">
        <v>604</v>
      </c>
      <c r="D514" s="2">
        <v>193263400</v>
      </c>
      <c r="E514" s="2">
        <v>280245500</v>
      </c>
      <c r="F514" s="2">
        <f t="shared" si="106"/>
        <v>473508900</v>
      </c>
      <c r="H514" s="2">
        <v>473508900</v>
      </c>
      <c r="I514" s="2">
        <v>909083</v>
      </c>
      <c r="J514" s="2">
        <f t="shared" si="113"/>
        <v>474417983</v>
      </c>
      <c r="K514" s="1">
        <v>1.822</v>
      </c>
      <c r="L514" s="1">
        <f t="shared" si="107"/>
        <v>1.759544256204685</v>
      </c>
      <c r="M514" s="2">
        <v>97.05</v>
      </c>
      <c r="O514" s="2">
        <v>0</v>
      </c>
      <c r="P514" s="2">
        <v>16812753</v>
      </c>
      <c r="Q514" s="2">
        <f t="shared" si="116"/>
        <v>491230736</v>
      </c>
      <c r="R514" s="2">
        <v>1626173.18</v>
      </c>
      <c r="T514" s="2">
        <v>-76.61</v>
      </c>
      <c r="U514" s="2">
        <f t="shared" si="117"/>
        <v>1626249.79</v>
      </c>
      <c r="W514" s="2">
        <f t="shared" si="108"/>
        <v>1626249.79</v>
      </c>
      <c r="X514" s="2">
        <v>131143.76</v>
      </c>
      <c r="Y514" s="2">
        <v>46186.33</v>
      </c>
      <c r="Z514" s="2">
        <v>64026.99</v>
      </c>
      <c r="AA514" s="2">
        <v>3933912.5</v>
      </c>
      <c r="AB514" s="2">
        <v>2149768.4</v>
      </c>
      <c r="AC514" s="2">
        <v>0</v>
      </c>
      <c r="AD514" s="2">
        <v>609112.68</v>
      </c>
      <c r="AE514" s="2">
        <v>83021.75</v>
      </c>
      <c r="AF514" s="2">
        <f t="shared" si="109"/>
        <v>8643422.2</v>
      </c>
      <c r="AG514" s="2">
        <v>5532100</v>
      </c>
      <c r="AH514" s="2">
        <v>0</v>
      </c>
      <c r="AI514" s="2">
        <v>16559700</v>
      </c>
      <c r="AJ514" s="2">
        <v>7795300</v>
      </c>
      <c r="AK514" s="2">
        <v>6500</v>
      </c>
      <c r="AL514" s="2">
        <v>7412400</v>
      </c>
      <c r="AM514" s="2">
        <f t="shared" si="110"/>
        <v>37306000</v>
      </c>
      <c r="AN514" s="2">
        <v>610000</v>
      </c>
      <c r="AO514" s="2">
        <v>798419.59</v>
      </c>
      <c r="AP514" s="2">
        <v>265000</v>
      </c>
      <c r="AQ514" s="2">
        <f t="shared" si="111"/>
        <v>1673419.5899999999</v>
      </c>
      <c r="AR514" s="2">
        <v>4250</v>
      </c>
      <c r="AS514" s="2">
        <v>24000</v>
      </c>
      <c r="AT514" s="2">
        <f t="shared" si="112"/>
        <v>2282532.27</v>
      </c>
    </row>
    <row r="515" spans="1:46" ht="12.75">
      <c r="A515" s="28" t="s">
        <v>532</v>
      </c>
      <c r="B515" s="28" t="s">
        <v>1205</v>
      </c>
      <c r="C515" s="28" t="s">
        <v>604</v>
      </c>
      <c r="D515" s="2">
        <v>58608560</v>
      </c>
      <c r="E515" s="2">
        <v>167805850</v>
      </c>
      <c r="F515" s="2">
        <f aca="true" t="shared" si="118" ref="F515:F568">+D515+E515</f>
        <v>226414410</v>
      </c>
      <c r="H515" s="2">
        <v>226414410</v>
      </c>
      <c r="I515" s="2">
        <v>545181</v>
      </c>
      <c r="J515" s="2">
        <f t="shared" si="113"/>
        <v>226959591</v>
      </c>
      <c r="K515" s="1">
        <v>3.566</v>
      </c>
      <c r="L515" s="1">
        <f aca="true" t="shared" si="119" ref="L515:L568">((+AF515/Q515)*100)</f>
        <v>1.6798347426582285</v>
      </c>
      <c r="M515" s="2">
        <v>47.13</v>
      </c>
      <c r="O515" s="2">
        <v>0</v>
      </c>
      <c r="P515" s="2">
        <v>254752139</v>
      </c>
      <c r="Q515" s="2">
        <f t="shared" si="116"/>
        <v>481711730</v>
      </c>
      <c r="R515" s="2">
        <v>1594661.4</v>
      </c>
      <c r="T515" s="2">
        <v>-767.49</v>
      </c>
      <c r="U515" s="2">
        <f t="shared" si="117"/>
        <v>1595428.89</v>
      </c>
      <c r="W515" s="2">
        <f aca="true" t="shared" si="120" ref="W515:W568">+U515-V515</f>
        <v>1595428.89</v>
      </c>
      <c r="X515" s="2">
        <v>128662.28</v>
      </c>
      <c r="Y515" s="2">
        <v>45315.85</v>
      </c>
      <c r="Z515" s="2">
        <v>62860.48</v>
      </c>
      <c r="AA515" s="2">
        <v>5261339.5</v>
      </c>
      <c r="AB515" s="2">
        <v>0</v>
      </c>
      <c r="AC515" s="2">
        <v>0</v>
      </c>
      <c r="AD515" s="2">
        <v>998354</v>
      </c>
      <c r="AE515" s="2">
        <v>0</v>
      </c>
      <c r="AF515" s="2">
        <f aca="true" t="shared" si="121" ref="AF515:AF568">SUM(W515:AE515)</f>
        <v>8091961</v>
      </c>
      <c r="AG515" s="2">
        <v>1671600</v>
      </c>
      <c r="AH515" s="2">
        <v>0</v>
      </c>
      <c r="AI515" s="2">
        <v>48854650</v>
      </c>
      <c r="AJ515" s="2">
        <v>2149500</v>
      </c>
      <c r="AK515" s="2">
        <v>39200</v>
      </c>
      <c r="AL515" s="2">
        <v>1267600</v>
      </c>
      <c r="AM515" s="2">
        <f aca="true" t="shared" si="122" ref="AM515:AM568">SUM(AG515:AL515)</f>
        <v>53982550</v>
      </c>
      <c r="AN515" s="2">
        <v>390000</v>
      </c>
      <c r="AO515" s="2">
        <v>675385</v>
      </c>
      <c r="AP515" s="2">
        <v>286000</v>
      </c>
      <c r="AQ515" s="2">
        <f aca="true" t="shared" si="123" ref="AQ515:AQ568">SUM(AN515:AP515)</f>
        <v>1351385</v>
      </c>
      <c r="AR515" s="2">
        <v>13250</v>
      </c>
      <c r="AS515" s="2">
        <v>40750</v>
      </c>
      <c r="AT515" s="2">
        <f aca="true" t="shared" si="124" ref="AT515:AT568">AQ515+AD515</f>
        <v>2349739</v>
      </c>
    </row>
    <row r="516" spans="1:46" ht="12.75">
      <c r="A516" s="28" t="s">
        <v>533</v>
      </c>
      <c r="B516" s="28" t="s">
        <v>1206</v>
      </c>
      <c r="C516" s="28" t="s">
        <v>604</v>
      </c>
      <c r="D516" s="2">
        <v>287194300</v>
      </c>
      <c r="E516" s="2">
        <v>524110700</v>
      </c>
      <c r="F516" s="2">
        <f t="shared" si="118"/>
        <v>811305000</v>
      </c>
      <c r="H516" s="2">
        <v>811305000</v>
      </c>
      <c r="I516" s="2">
        <v>9794954</v>
      </c>
      <c r="J516" s="2">
        <f t="shared" si="113"/>
        <v>821099954</v>
      </c>
      <c r="K516" s="1">
        <v>2.557</v>
      </c>
      <c r="L516" s="1">
        <f t="shared" si="119"/>
        <v>2.5739765484373156</v>
      </c>
      <c r="M516" s="2">
        <v>101.97</v>
      </c>
      <c r="O516" s="2">
        <v>5608967</v>
      </c>
      <c r="P516" s="2">
        <v>0</v>
      </c>
      <c r="Q516" s="2">
        <f t="shared" si="116"/>
        <v>815490987</v>
      </c>
      <c r="R516" s="2">
        <v>2699606.26</v>
      </c>
      <c r="T516" s="2">
        <v>1538.46</v>
      </c>
      <c r="U516" s="2">
        <f t="shared" si="117"/>
        <v>2698067.8</v>
      </c>
      <c r="W516" s="2">
        <f t="shared" si="120"/>
        <v>2698067.8</v>
      </c>
      <c r="X516" s="2">
        <v>217565.82</v>
      </c>
      <c r="Y516" s="2">
        <v>76615.81</v>
      </c>
      <c r="Z516" s="2">
        <v>106111.33</v>
      </c>
      <c r="AA516" s="2">
        <v>11034622</v>
      </c>
      <c r="AB516" s="2">
        <v>0</v>
      </c>
      <c r="AC516" s="2">
        <v>0</v>
      </c>
      <c r="AD516" s="2">
        <v>6857564</v>
      </c>
      <c r="AE516" s="2">
        <v>0</v>
      </c>
      <c r="AF516" s="2">
        <f t="shared" si="121"/>
        <v>20990546.759999998</v>
      </c>
      <c r="AG516" s="2">
        <v>25102300</v>
      </c>
      <c r="AH516" s="2">
        <v>18547600</v>
      </c>
      <c r="AI516" s="2">
        <v>67797000</v>
      </c>
      <c r="AJ516" s="2">
        <v>38857400</v>
      </c>
      <c r="AK516" s="2">
        <v>1438400</v>
      </c>
      <c r="AL516" s="2">
        <v>97874000</v>
      </c>
      <c r="AM516" s="2">
        <f t="shared" si="122"/>
        <v>249616700</v>
      </c>
      <c r="AN516" s="2">
        <v>607000</v>
      </c>
      <c r="AO516" s="2">
        <v>2411904</v>
      </c>
      <c r="AP516" s="2">
        <v>466000</v>
      </c>
      <c r="AQ516" s="2">
        <f t="shared" si="123"/>
        <v>3484904</v>
      </c>
      <c r="AR516" s="2">
        <v>20250</v>
      </c>
      <c r="AS516" s="2">
        <v>58500</v>
      </c>
      <c r="AT516" s="2">
        <f t="shared" si="124"/>
        <v>10342468</v>
      </c>
    </row>
    <row r="517" spans="1:46" ht="12.75">
      <c r="A517" s="28" t="s">
        <v>534</v>
      </c>
      <c r="B517" s="28" t="s">
        <v>1207</v>
      </c>
      <c r="C517" s="28" t="s">
        <v>604</v>
      </c>
      <c r="D517" s="2">
        <v>95529500</v>
      </c>
      <c r="E517" s="2">
        <v>146718800</v>
      </c>
      <c r="F517" s="2">
        <f t="shared" si="118"/>
        <v>242248300</v>
      </c>
      <c r="H517" s="2">
        <v>242248300</v>
      </c>
      <c r="I517" s="2">
        <v>256190</v>
      </c>
      <c r="J517" s="2">
        <f t="shared" si="113"/>
        <v>242504490</v>
      </c>
      <c r="K517" s="1">
        <v>2.387</v>
      </c>
      <c r="L517" s="1">
        <f t="shared" si="119"/>
        <v>2.326773393348283</v>
      </c>
      <c r="M517" s="2">
        <v>98.64</v>
      </c>
      <c r="O517" s="2">
        <v>0</v>
      </c>
      <c r="P517" s="2">
        <v>6274412</v>
      </c>
      <c r="Q517" s="2">
        <f t="shared" si="116"/>
        <v>248778902</v>
      </c>
      <c r="R517" s="2">
        <v>823559.17</v>
      </c>
      <c r="T517" s="2">
        <v>0</v>
      </c>
      <c r="U517" s="2">
        <f t="shared" si="117"/>
        <v>823559.17</v>
      </c>
      <c r="W517" s="2">
        <f t="shared" si="120"/>
        <v>823559.17</v>
      </c>
      <c r="X517" s="2">
        <v>66413</v>
      </c>
      <c r="Y517" s="2">
        <v>23389.3</v>
      </c>
      <c r="Z517" s="2">
        <v>32421.66</v>
      </c>
      <c r="AA517" s="2">
        <v>2120963</v>
      </c>
      <c r="AB517" s="2">
        <v>813163.44</v>
      </c>
      <c r="AC517" s="2">
        <v>0</v>
      </c>
      <c r="AD517" s="2">
        <v>1908611.73</v>
      </c>
      <c r="AE517" s="2">
        <v>0</v>
      </c>
      <c r="AF517" s="2">
        <f t="shared" si="121"/>
        <v>5788521.3</v>
      </c>
      <c r="AG517" s="2">
        <v>6169200</v>
      </c>
      <c r="AH517" s="2">
        <v>0</v>
      </c>
      <c r="AI517" s="2">
        <v>8941700</v>
      </c>
      <c r="AJ517" s="2">
        <v>2088300</v>
      </c>
      <c r="AK517" s="2">
        <v>147500</v>
      </c>
      <c r="AL517" s="2">
        <v>3483200</v>
      </c>
      <c r="AM517" s="2">
        <f t="shared" si="122"/>
        <v>20829900</v>
      </c>
      <c r="AN517" s="2">
        <v>394000</v>
      </c>
      <c r="AO517" s="2">
        <v>458680.18</v>
      </c>
      <c r="AP517" s="2">
        <v>160000</v>
      </c>
      <c r="AQ517" s="2">
        <f t="shared" si="123"/>
        <v>1012680.1799999999</v>
      </c>
      <c r="AR517" s="2">
        <v>9375</v>
      </c>
      <c r="AS517" s="2">
        <v>31500</v>
      </c>
      <c r="AT517" s="2">
        <f t="shared" si="124"/>
        <v>2921291.91</v>
      </c>
    </row>
    <row r="518" spans="1:46" ht="12.75">
      <c r="A518" s="28" t="s">
        <v>535</v>
      </c>
      <c r="B518" s="28" t="s">
        <v>1208</v>
      </c>
      <c r="C518" s="28" t="s">
        <v>604</v>
      </c>
      <c r="D518" s="2">
        <v>129855400</v>
      </c>
      <c r="E518" s="2">
        <v>142106200</v>
      </c>
      <c r="F518" s="2">
        <f t="shared" si="118"/>
        <v>271961600</v>
      </c>
      <c r="H518" s="2">
        <v>271961600</v>
      </c>
      <c r="I518" s="2">
        <v>497013</v>
      </c>
      <c r="J518" s="2">
        <f t="shared" si="113"/>
        <v>272458613</v>
      </c>
      <c r="K518" s="1">
        <v>1.826</v>
      </c>
      <c r="L518" s="1">
        <f t="shared" si="119"/>
        <v>1.6314021807367574</v>
      </c>
      <c r="M518" s="2">
        <v>89.63</v>
      </c>
      <c r="O518" s="2">
        <v>0</v>
      </c>
      <c r="P518" s="2">
        <v>32370293</v>
      </c>
      <c r="Q518" s="2">
        <f t="shared" si="116"/>
        <v>304828906</v>
      </c>
      <c r="R518" s="2">
        <v>1009107.44</v>
      </c>
      <c r="T518" s="2">
        <v>0</v>
      </c>
      <c r="U518" s="2">
        <f t="shared" si="117"/>
        <v>1009107.44</v>
      </c>
      <c r="W518" s="2">
        <f t="shared" si="120"/>
        <v>1009107.44</v>
      </c>
      <c r="X518" s="2">
        <v>81375.87</v>
      </c>
      <c r="Y518" s="2">
        <v>28658.92</v>
      </c>
      <c r="Z518" s="2">
        <v>39726.28</v>
      </c>
      <c r="AA518" s="2">
        <v>0</v>
      </c>
      <c r="AB518" s="2">
        <v>3292104.91</v>
      </c>
      <c r="AC518" s="2">
        <v>0</v>
      </c>
      <c r="AD518" s="2">
        <v>522012</v>
      </c>
      <c r="AE518" s="2">
        <v>0</v>
      </c>
      <c r="AF518" s="2">
        <f t="shared" si="121"/>
        <v>4972985.42</v>
      </c>
      <c r="AG518" s="2">
        <v>1606700</v>
      </c>
      <c r="AH518" s="2">
        <v>0</v>
      </c>
      <c r="AI518" s="2">
        <v>310016400</v>
      </c>
      <c r="AJ518" s="2">
        <v>3600400</v>
      </c>
      <c r="AK518" s="2">
        <v>299000</v>
      </c>
      <c r="AL518" s="2">
        <v>6504100</v>
      </c>
      <c r="AM518" s="2">
        <f t="shared" si="122"/>
        <v>322026600</v>
      </c>
      <c r="AN518" s="2">
        <v>417612</v>
      </c>
      <c r="AO518" s="2">
        <v>483560.33</v>
      </c>
      <c r="AP518" s="2">
        <v>100000</v>
      </c>
      <c r="AQ518" s="2">
        <f t="shared" si="123"/>
        <v>1001172.3300000001</v>
      </c>
      <c r="AR518" s="2">
        <v>5000</v>
      </c>
      <c r="AS518" s="2">
        <v>27250</v>
      </c>
      <c r="AT518" s="2">
        <f t="shared" si="124"/>
        <v>1523184.33</v>
      </c>
    </row>
    <row r="519" spans="1:46" ht="12.75">
      <c r="A519" s="28" t="s">
        <v>536</v>
      </c>
      <c r="B519" s="28" t="s">
        <v>1209</v>
      </c>
      <c r="C519" s="28" t="s">
        <v>604</v>
      </c>
      <c r="D519" s="2">
        <v>917491000</v>
      </c>
      <c r="E519" s="2">
        <v>1525453000</v>
      </c>
      <c r="F519" s="2">
        <f t="shared" si="118"/>
        <v>2442944000</v>
      </c>
      <c r="H519" s="2">
        <v>2442944000</v>
      </c>
      <c r="I519" s="2">
        <v>4389055</v>
      </c>
      <c r="J519" s="2">
        <f aca="true" t="shared" si="125" ref="J519:J568">+H519+I519</f>
        <v>2447333055</v>
      </c>
      <c r="K519" s="1">
        <v>3.124</v>
      </c>
      <c r="L519" s="1">
        <f t="shared" si="119"/>
        <v>2.0290497621302994</v>
      </c>
      <c r="M519" s="2">
        <v>65.02</v>
      </c>
      <c r="O519" s="2">
        <v>0</v>
      </c>
      <c r="P519" s="2">
        <v>1320534596</v>
      </c>
      <c r="Q519" s="2">
        <f t="shared" si="116"/>
        <v>3767867651</v>
      </c>
      <c r="R519" s="2">
        <v>12473171.68</v>
      </c>
      <c r="T519" s="2">
        <v>14550.61</v>
      </c>
      <c r="U519" s="2">
        <f t="shared" si="117"/>
        <v>12458621.07</v>
      </c>
      <c r="W519" s="2">
        <f t="shared" si="120"/>
        <v>12458621.07</v>
      </c>
      <c r="X519" s="2">
        <v>0</v>
      </c>
      <c r="Y519" s="2">
        <v>354241.35</v>
      </c>
      <c r="Z519" s="2">
        <v>490363.05</v>
      </c>
      <c r="AA519" s="2">
        <v>48108154.5</v>
      </c>
      <c r="AB519" s="2">
        <v>0</v>
      </c>
      <c r="AC519" s="2">
        <v>0</v>
      </c>
      <c r="AD519" s="2">
        <v>14771323</v>
      </c>
      <c r="AE519" s="2">
        <v>269206.64</v>
      </c>
      <c r="AF519" s="2">
        <f t="shared" si="121"/>
        <v>76451909.61</v>
      </c>
      <c r="AG519" s="2">
        <v>36861500</v>
      </c>
      <c r="AH519" s="2">
        <v>15753100</v>
      </c>
      <c r="AI519" s="2">
        <v>45494400</v>
      </c>
      <c r="AJ519" s="2">
        <v>34589000</v>
      </c>
      <c r="AK519" s="2">
        <v>1178500</v>
      </c>
      <c r="AL519" s="2">
        <v>24503900</v>
      </c>
      <c r="AM519" s="2">
        <f t="shared" si="122"/>
        <v>158380400</v>
      </c>
      <c r="AN519" s="2">
        <v>2110000</v>
      </c>
      <c r="AO519" s="2">
        <v>5472736.81</v>
      </c>
      <c r="AP519" s="2">
        <v>1760000</v>
      </c>
      <c r="AQ519" s="2">
        <f t="shared" si="123"/>
        <v>9342736.809999999</v>
      </c>
      <c r="AR519" s="2">
        <v>21500</v>
      </c>
      <c r="AS519" s="2">
        <v>132750</v>
      </c>
      <c r="AT519" s="2">
        <f t="shared" si="124"/>
        <v>24114059.81</v>
      </c>
    </row>
    <row r="520" spans="1:46" ht="12.75">
      <c r="A520" s="28" t="s">
        <v>537</v>
      </c>
      <c r="B520" s="28" t="s">
        <v>1210</v>
      </c>
      <c r="C520" s="28" t="s">
        <v>604</v>
      </c>
      <c r="D520" s="2">
        <v>218981500</v>
      </c>
      <c r="E520" s="2">
        <v>214523100</v>
      </c>
      <c r="F520" s="2">
        <f t="shared" si="118"/>
        <v>433504600</v>
      </c>
      <c r="H520" s="2">
        <v>433504600</v>
      </c>
      <c r="I520" s="2">
        <v>498534</v>
      </c>
      <c r="J520" s="2">
        <f t="shared" si="125"/>
        <v>434003134</v>
      </c>
      <c r="K520" s="1">
        <v>2.392</v>
      </c>
      <c r="L520" s="1">
        <f t="shared" si="119"/>
        <v>2.3434045130182106</v>
      </c>
      <c r="M520" s="2">
        <v>98.62</v>
      </c>
      <c r="O520" s="2">
        <v>0</v>
      </c>
      <c r="P520" s="2">
        <v>8896785</v>
      </c>
      <c r="Q520" s="2">
        <f t="shared" si="116"/>
        <v>442899919</v>
      </c>
      <c r="R520" s="2">
        <v>1466178.55</v>
      </c>
      <c r="T520" s="2">
        <v>0</v>
      </c>
      <c r="U520" s="2">
        <f t="shared" si="117"/>
        <v>1466178.55</v>
      </c>
      <c r="W520" s="2">
        <f t="shared" si="120"/>
        <v>1466178.55</v>
      </c>
      <c r="X520" s="2">
        <v>118234.75</v>
      </c>
      <c r="Y520" s="2">
        <v>41639.86</v>
      </c>
      <c r="Z520" s="2">
        <v>57720.13</v>
      </c>
      <c r="AA520" s="2">
        <v>3631390.5</v>
      </c>
      <c r="AB520" s="2">
        <v>2084737.8</v>
      </c>
      <c r="AC520" s="2">
        <v>0</v>
      </c>
      <c r="AD520" s="2">
        <v>2979035.1</v>
      </c>
      <c r="AE520" s="2">
        <v>0</v>
      </c>
      <c r="AF520" s="2">
        <f t="shared" si="121"/>
        <v>10378936.69</v>
      </c>
      <c r="AG520" s="2">
        <v>30041400</v>
      </c>
      <c r="AH520" s="2">
        <v>0</v>
      </c>
      <c r="AI520" s="2">
        <v>8972400</v>
      </c>
      <c r="AJ520" s="2">
        <v>5584300</v>
      </c>
      <c r="AK520" s="2">
        <v>0</v>
      </c>
      <c r="AL520" s="2">
        <v>5535100</v>
      </c>
      <c r="AM520" s="2">
        <f t="shared" si="122"/>
        <v>50133200</v>
      </c>
      <c r="AN520" s="2">
        <v>620000</v>
      </c>
      <c r="AO520" s="2">
        <v>529064.41</v>
      </c>
      <c r="AP520" s="2">
        <v>175000</v>
      </c>
      <c r="AQ520" s="2">
        <f t="shared" si="123"/>
        <v>1324064.4100000001</v>
      </c>
      <c r="AR520" s="2">
        <v>6250</v>
      </c>
      <c r="AS520" s="2">
        <v>29000</v>
      </c>
      <c r="AT520" s="2">
        <f t="shared" si="124"/>
        <v>4303099.51</v>
      </c>
    </row>
    <row r="521" spans="1:46" ht="12.75">
      <c r="A521" s="28" t="s">
        <v>538</v>
      </c>
      <c r="B521" s="28" t="s">
        <v>1211</v>
      </c>
      <c r="C521" s="28" t="s">
        <v>604</v>
      </c>
      <c r="D521" s="2">
        <v>91597600</v>
      </c>
      <c r="E521" s="2">
        <v>158176700</v>
      </c>
      <c r="F521" s="2">
        <f t="shared" si="118"/>
        <v>249774300</v>
      </c>
      <c r="H521" s="2">
        <v>249774300</v>
      </c>
      <c r="I521" s="2">
        <v>286093</v>
      </c>
      <c r="J521" s="2">
        <f t="shared" si="125"/>
        <v>250060393</v>
      </c>
      <c r="K521" s="1">
        <v>4.419</v>
      </c>
      <c r="L521" s="1">
        <f t="shared" si="119"/>
        <v>1.8475758148585781</v>
      </c>
      <c r="M521" s="2">
        <v>41.87</v>
      </c>
      <c r="O521" s="2">
        <v>0</v>
      </c>
      <c r="P521" s="2">
        <v>347934754</v>
      </c>
      <c r="Q521" s="2">
        <f t="shared" si="116"/>
        <v>597995147</v>
      </c>
      <c r="R521" s="2">
        <v>1979606.72</v>
      </c>
      <c r="T521" s="2">
        <v>0</v>
      </c>
      <c r="U521" s="2">
        <f t="shared" si="117"/>
        <v>1979606.72</v>
      </c>
      <c r="W521" s="2">
        <f t="shared" si="120"/>
        <v>1979606.72</v>
      </c>
      <c r="X521" s="2">
        <v>159638.33</v>
      </c>
      <c r="Y521" s="2">
        <v>56221.35</v>
      </c>
      <c r="Z521" s="2">
        <v>77932.64</v>
      </c>
      <c r="AA521" s="2">
        <v>3626828</v>
      </c>
      <c r="AB521" s="2">
        <v>3129516.67</v>
      </c>
      <c r="AC521" s="2">
        <v>0</v>
      </c>
      <c r="AD521" s="2">
        <v>2006167</v>
      </c>
      <c r="AE521" s="2">
        <v>12503</v>
      </c>
      <c r="AF521" s="2">
        <f t="shared" si="121"/>
        <v>11048413.71</v>
      </c>
      <c r="AG521" s="2">
        <v>2875900</v>
      </c>
      <c r="AH521" s="2">
        <v>0</v>
      </c>
      <c r="AI521" s="2">
        <v>18861000</v>
      </c>
      <c r="AJ521" s="2">
        <v>5769100</v>
      </c>
      <c r="AK521" s="2">
        <v>24000</v>
      </c>
      <c r="AL521" s="2">
        <v>1418500</v>
      </c>
      <c r="AM521" s="2">
        <f t="shared" si="122"/>
        <v>28948500</v>
      </c>
      <c r="AN521" s="2">
        <v>400920</v>
      </c>
      <c r="AO521" s="2">
        <v>1032717</v>
      </c>
      <c r="AP521" s="2">
        <v>256000</v>
      </c>
      <c r="AQ521" s="2">
        <f t="shared" si="123"/>
        <v>1689637</v>
      </c>
      <c r="AR521" s="2">
        <v>7750</v>
      </c>
      <c r="AS521" s="2">
        <v>40500</v>
      </c>
      <c r="AT521" s="2">
        <f t="shared" si="124"/>
        <v>3695804</v>
      </c>
    </row>
    <row r="522" spans="1:46" ht="12.75">
      <c r="A522" s="28" t="s">
        <v>539</v>
      </c>
      <c r="B522" s="28" t="s">
        <v>1212</v>
      </c>
      <c r="C522" s="28" t="s">
        <v>604</v>
      </c>
      <c r="D522" s="2">
        <v>17636400</v>
      </c>
      <c r="E522" s="2">
        <v>60760000</v>
      </c>
      <c r="F522" s="2">
        <f t="shared" si="118"/>
        <v>78396400</v>
      </c>
      <c r="H522" s="2">
        <v>78396400</v>
      </c>
      <c r="I522" s="2">
        <v>1341249</v>
      </c>
      <c r="J522" s="2">
        <f t="shared" si="125"/>
        <v>79737649</v>
      </c>
      <c r="K522" s="1">
        <v>4.01</v>
      </c>
      <c r="L522" s="1">
        <f t="shared" si="119"/>
        <v>2.145448607132349</v>
      </c>
      <c r="M522" s="2">
        <v>53.73</v>
      </c>
      <c r="O522" s="2">
        <v>0</v>
      </c>
      <c r="P522" s="2">
        <v>69285160</v>
      </c>
      <c r="Q522" s="2">
        <f t="shared" si="116"/>
        <v>149022809</v>
      </c>
      <c r="R522" s="2">
        <v>493326</v>
      </c>
      <c r="T522" s="2">
        <v>0</v>
      </c>
      <c r="U522" s="2">
        <f t="shared" si="117"/>
        <v>493326</v>
      </c>
      <c r="W522" s="2">
        <f t="shared" si="120"/>
        <v>493326</v>
      </c>
      <c r="X522" s="2">
        <v>39782.52</v>
      </c>
      <c r="Y522" s="2">
        <v>14010.59</v>
      </c>
      <c r="Z522" s="2">
        <v>19421.13</v>
      </c>
      <c r="AA522" s="2">
        <v>0</v>
      </c>
      <c r="AB522" s="2">
        <v>2016587.54</v>
      </c>
      <c r="AC522" s="2">
        <v>0</v>
      </c>
      <c r="AD522" s="2">
        <v>614080</v>
      </c>
      <c r="AE522" s="2">
        <v>0</v>
      </c>
      <c r="AF522" s="2">
        <f t="shared" si="121"/>
        <v>3197207.7800000003</v>
      </c>
      <c r="AG522" s="2">
        <v>4893700</v>
      </c>
      <c r="AH522" s="2">
        <v>1872700</v>
      </c>
      <c r="AI522" s="2">
        <v>2922200</v>
      </c>
      <c r="AJ522" s="2">
        <v>9582400</v>
      </c>
      <c r="AK522" s="2">
        <v>0</v>
      </c>
      <c r="AL522" s="2">
        <v>1063900</v>
      </c>
      <c r="AM522" s="2">
        <f t="shared" si="122"/>
        <v>20334900</v>
      </c>
      <c r="AN522" s="2">
        <v>200000</v>
      </c>
      <c r="AO522" s="2">
        <v>401833</v>
      </c>
      <c r="AP522" s="2">
        <v>75000</v>
      </c>
      <c r="AQ522" s="2">
        <f t="shared" si="123"/>
        <v>676833</v>
      </c>
      <c r="AR522" s="2">
        <v>6250</v>
      </c>
      <c r="AS522" s="2">
        <v>14250</v>
      </c>
      <c r="AT522" s="2">
        <f t="shared" si="124"/>
        <v>1290913</v>
      </c>
    </row>
    <row r="523" spans="1:46" ht="12.75">
      <c r="A523" s="28" t="s">
        <v>540</v>
      </c>
      <c r="B523" s="28" t="s">
        <v>1213</v>
      </c>
      <c r="C523" s="28" t="s">
        <v>604</v>
      </c>
      <c r="D523" s="2">
        <v>1411455400</v>
      </c>
      <c r="E523" s="2">
        <v>1391012300</v>
      </c>
      <c r="F523" s="2">
        <f t="shared" si="118"/>
        <v>2802467700</v>
      </c>
      <c r="H523" s="2">
        <v>2802467700</v>
      </c>
      <c r="I523" s="2">
        <v>9650445</v>
      </c>
      <c r="J523" s="2">
        <f t="shared" si="125"/>
        <v>2812118145</v>
      </c>
      <c r="K523" s="1">
        <v>2.407</v>
      </c>
      <c r="L523" s="1">
        <f t="shared" si="119"/>
        <v>2.044627050333724</v>
      </c>
      <c r="M523" s="2">
        <v>85.06</v>
      </c>
      <c r="O523" s="2">
        <v>0</v>
      </c>
      <c r="P523" s="2">
        <v>497931968</v>
      </c>
      <c r="Q523" s="2">
        <f t="shared" si="116"/>
        <v>3310050113</v>
      </c>
      <c r="R523" s="2">
        <v>10957609.75</v>
      </c>
      <c r="T523" s="2">
        <v>-432.49</v>
      </c>
      <c r="U523" s="2">
        <f t="shared" si="117"/>
        <v>10958042.24</v>
      </c>
      <c r="W523" s="2">
        <f t="shared" si="120"/>
        <v>10958042.24</v>
      </c>
      <c r="X523" s="2">
        <v>883674.85</v>
      </c>
      <c r="Y523" s="2">
        <v>311199</v>
      </c>
      <c r="Z523" s="2">
        <v>431422.15</v>
      </c>
      <c r="AA523" s="2">
        <v>39707071</v>
      </c>
      <c r="AB523" s="2">
        <v>0</v>
      </c>
      <c r="AC523" s="2">
        <v>0</v>
      </c>
      <c r="AD523" s="2">
        <v>15386770.75</v>
      </c>
      <c r="AE523" s="2">
        <v>0</v>
      </c>
      <c r="AF523" s="2">
        <f t="shared" si="121"/>
        <v>67678179.99000001</v>
      </c>
      <c r="AG523" s="2">
        <v>48916700</v>
      </c>
      <c r="AH523" s="2">
        <v>0</v>
      </c>
      <c r="AI523" s="2">
        <v>126140300</v>
      </c>
      <c r="AJ523" s="2">
        <v>16579100</v>
      </c>
      <c r="AK523" s="2">
        <v>266600</v>
      </c>
      <c r="AL523" s="2">
        <v>11561700</v>
      </c>
      <c r="AM523" s="2">
        <f t="shared" si="122"/>
        <v>203464400</v>
      </c>
      <c r="AN523" s="2">
        <v>415000</v>
      </c>
      <c r="AO523" s="2">
        <v>4614453.39</v>
      </c>
      <c r="AP523" s="2">
        <v>1570000</v>
      </c>
      <c r="AQ523" s="2">
        <f t="shared" si="123"/>
        <v>6599453.39</v>
      </c>
      <c r="AR523" s="2">
        <v>50875</v>
      </c>
      <c r="AS523" s="2">
        <v>176250</v>
      </c>
      <c r="AT523" s="2">
        <f t="shared" si="124"/>
        <v>21986224.14</v>
      </c>
    </row>
    <row r="524" spans="1:46" ht="12.75">
      <c r="A524" s="28" t="s">
        <v>541</v>
      </c>
      <c r="B524" s="28" t="s">
        <v>1214</v>
      </c>
      <c r="C524" s="28" t="s">
        <v>604</v>
      </c>
      <c r="D524" s="2">
        <v>694000</v>
      </c>
      <c r="E524" s="2">
        <v>1637700</v>
      </c>
      <c r="F524" s="2">
        <f t="shared" si="118"/>
        <v>2331700</v>
      </c>
      <c r="H524" s="2">
        <v>2331700</v>
      </c>
      <c r="I524" s="2">
        <v>60297</v>
      </c>
      <c r="J524" s="2">
        <f t="shared" si="125"/>
        <v>2391997</v>
      </c>
      <c r="K524" s="1">
        <v>0.552</v>
      </c>
      <c r="L524" s="1">
        <f t="shared" si="119"/>
        <v>0.45501954771361136</v>
      </c>
      <c r="M524" s="2">
        <v>95.42</v>
      </c>
      <c r="O524" s="2">
        <v>0</v>
      </c>
      <c r="P524" s="2">
        <v>505017</v>
      </c>
      <c r="Q524" s="2">
        <f t="shared" si="116"/>
        <v>2897014</v>
      </c>
      <c r="R524" s="2">
        <v>9590.29</v>
      </c>
      <c r="T524" s="2">
        <v>0</v>
      </c>
      <c r="U524" s="2">
        <f t="shared" si="117"/>
        <v>9590.29</v>
      </c>
      <c r="V524" s="2">
        <v>1523</v>
      </c>
      <c r="W524" s="2">
        <f t="shared" si="120"/>
        <v>8067.290000000001</v>
      </c>
      <c r="X524" s="2">
        <v>773.37</v>
      </c>
      <c r="Y524" s="2">
        <v>272.37</v>
      </c>
      <c r="Z524" s="2">
        <v>377.55</v>
      </c>
      <c r="AA524" s="2">
        <v>0</v>
      </c>
      <c r="AB524" s="2">
        <v>3691.4</v>
      </c>
      <c r="AC524" s="2">
        <v>0</v>
      </c>
      <c r="AD524" s="2">
        <v>0</v>
      </c>
      <c r="AE524" s="2">
        <v>0</v>
      </c>
      <c r="AF524" s="2">
        <f t="shared" si="121"/>
        <v>13181.980000000001</v>
      </c>
      <c r="AG524" s="2">
        <v>0</v>
      </c>
      <c r="AH524" s="2">
        <v>0</v>
      </c>
      <c r="AI524" s="2">
        <v>30498250</v>
      </c>
      <c r="AJ524" s="2">
        <v>17700</v>
      </c>
      <c r="AK524" s="2">
        <v>0</v>
      </c>
      <c r="AL524" s="2">
        <v>0</v>
      </c>
      <c r="AM524" s="2">
        <f t="shared" si="122"/>
        <v>30515950</v>
      </c>
      <c r="AN524" s="2">
        <v>94115</v>
      </c>
      <c r="AO524" s="2">
        <v>41475</v>
      </c>
      <c r="AP524" s="2">
        <v>0</v>
      </c>
      <c r="AQ524" s="2">
        <f t="shared" si="123"/>
        <v>135590</v>
      </c>
      <c r="AR524" s="2">
        <v>250</v>
      </c>
      <c r="AS524" s="2">
        <v>750</v>
      </c>
      <c r="AT524" s="2">
        <f t="shared" si="124"/>
        <v>135590</v>
      </c>
    </row>
    <row r="525" spans="1:46" ht="12.75">
      <c r="A525" s="28" t="s">
        <v>542</v>
      </c>
      <c r="B525" s="28" t="s">
        <v>1215</v>
      </c>
      <c r="C525" s="28" t="s">
        <v>604</v>
      </c>
      <c r="D525" s="2">
        <v>631064016</v>
      </c>
      <c r="E525" s="2">
        <v>825020662</v>
      </c>
      <c r="F525" s="2">
        <f t="shared" si="118"/>
        <v>1456084678</v>
      </c>
      <c r="H525" s="2">
        <v>1456084678</v>
      </c>
      <c r="I525" s="2">
        <v>2298850</v>
      </c>
      <c r="J525" s="2">
        <f t="shared" si="125"/>
        <v>1458383528</v>
      </c>
      <c r="K525" s="1">
        <v>1.973</v>
      </c>
      <c r="L525" s="1">
        <f t="shared" si="119"/>
        <v>1.8567435157535461</v>
      </c>
      <c r="M525" s="2">
        <v>94.44</v>
      </c>
      <c r="O525" s="2">
        <v>0</v>
      </c>
      <c r="P525" s="2">
        <v>90861989</v>
      </c>
      <c r="Q525" s="2">
        <f t="shared" si="116"/>
        <v>1549245517</v>
      </c>
      <c r="R525" s="2">
        <v>5128632.69</v>
      </c>
      <c r="T525" s="2">
        <v>1386.5</v>
      </c>
      <c r="U525" s="2">
        <f t="shared" si="117"/>
        <v>5127246.19</v>
      </c>
      <c r="W525" s="2">
        <f t="shared" si="120"/>
        <v>5127246.19</v>
      </c>
      <c r="X525" s="2">
        <v>413461.26</v>
      </c>
      <c r="Y525" s="2">
        <v>145608.36</v>
      </c>
      <c r="Z525" s="2">
        <v>201756.14</v>
      </c>
      <c r="AA525" s="2">
        <v>0</v>
      </c>
      <c r="AB525" s="2">
        <v>19814691.73</v>
      </c>
      <c r="AC525" s="2">
        <v>0</v>
      </c>
      <c r="AD525" s="2">
        <v>2989833</v>
      </c>
      <c r="AE525" s="2">
        <v>72919</v>
      </c>
      <c r="AF525" s="2">
        <f t="shared" si="121"/>
        <v>28765515.68</v>
      </c>
      <c r="AG525" s="2">
        <v>32834800</v>
      </c>
      <c r="AH525" s="2">
        <v>0</v>
      </c>
      <c r="AI525" s="2">
        <v>56875600</v>
      </c>
      <c r="AJ525" s="2">
        <v>5176298</v>
      </c>
      <c r="AK525" s="2">
        <v>1022300</v>
      </c>
      <c r="AL525" s="2">
        <v>7281100</v>
      </c>
      <c r="AM525" s="2">
        <f t="shared" si="122"/>
        <v>103190098</v>
      </c>
      <c r="AN525" s="2">
        <v>537500</v>
      </c>
      <c r="AO525" s="2">
        <v>2157435</v>
      </c>
      <c r="AP525" s="2">
        <v>865000</v>
      </c>
      <c r="AQ525" s="2">
        <f t="shared" si="123"/>
        <v>3559935</v>
      </c>
      <c r="AR525" s="2">
        <v>28083</v>
      </c>
      <c r="AS525" s="2">
        <v>101967</v>
      </c>
      <c r="AT525" s="2">
        <f t="shared" si="124"/>
        <v>6549768</v>
      </c>
    </row>
    <row r="526" spans="1:62" ht="12.75">
      <c r="A526" s="28" t="s">
        <v>543</v>
      </c>
      <c r="B526" s="28" t="s">
        <v>1216</v>
      </c>
      <c r="C526" s="28" t="s">
        <v>605</v>
      </c>
      <c r="D526" s="5">
        <v>803035620</v>
      </c>
      <c r="E526" s="5">
        <v>1058777500</v>
      </c>
      <c r="F526" s="2">
        <f t="shared" si="118"/>
        <v>1861813120</v>
      </c>
      <c r="G526" s="2">
        <v>0</v>
      </c>
      <c r="H526" s="2">
        <f aca="true" t="shared" si="126" ref="H526:H568">+F526-G526</f>
        <v>1861813120</v>
      </c>
      <c r="I526" s="2">
        <v>1259629</v>
      </c>
      <c r="J526" s="2">
        <f t="shared" si="125"/>
        <v>1863072749</v>
      </c>
      <c r="K526" s="1">
        <v>3.152</v>
      </c>
      <c r="L526" s="1">
        <f t="shared" si="119"/>
        <v>1.6663441137146213</v>
      </c>
      <c r="M526" s="2">
        <v>53.55</v>
      </c>
      <c r="O526" s="2">
        <v>0</v>
      </c>
      <c r="P526" s="4">
        <v>1660123446</v>
      </c>
      <c r="Q526" s="2">
        <f t="shared" si="116"/>
        <v>3523196195</v>
      </c>
      <c r="R526" s="2">
        <v>11912017.81</v>
      </c>
      <c r="T526" s="2">
        <v>41387.61</v>
      </c>
      <c r="U526" s="2">
        <f aca="true" t="shared" si="127" ref="U526:U568">+R526+S526-T526</f>
        <v>11870630.200000001</v>
      </c>
      <c r="W526" s="2">
        <f t="shared" si="120"/>
        <v>11870630.200000001</v>
      </c>
      <c r="X526" s="2">
        <v>0</v>
      </c>
      <c r="Y526" s="2">
        <v>0</v>
      </c>
      <c r="Z526" s="2">
        <v>528479.43</v>
      </c>
      <c r="AA526" s="2">
        <v>35986248</v>
      </c>
      <c r="AB526" s="2">
        <v>0</v>
      </c>
      <c r="AC526" s="2">
        <v>0</v>
      </c>
      <c r="AD526" s="2">
        <v>10323214.78</v>
      </c>
      <c r="AE526" s="2">
        <v>0</v>
      </c>
      <c r="AF526" s="2">
        <f t="shared" si="121"/>
        <v>58708572.410000004</v>
      </c>
      <c r="AG526" s="2">
        <v>44171800</v>
      </c>
      <c r="AH526" s="2">
        <v>4326500</v>
      </c>
      <c r="AI526" s="2">
        <v>115909900</v>
      </c>
      <c r="AJ526" s="2">
        <v>5604000</v>
      </c>
      <c r="AK526" s="2">
        <v>5500</v>
      </c>
      <c r="AL526" s="2">
        <v>3119000</v>
      </c>
      <c r="AM526" s="2">
        <f t="shared" si="122"/>
        <v>173136700</v>
      </c>
      <c r="AN526" s="2">
        <v>1850000</v>
      </c>
      <c r="AO526" s="2">
        <v>4324408.76</v>
      </c>
      <c r="AP526" s="2">
        <v>275000</v>
      </c>
      <c r="AQ526" s="2">
        <f t="shared" si="123"/>
        <v>6449408.76</v>
      </c>
      <c r="AR526" s="2">
        <v>12000</v>
      </c>
      <c r="AS526" s="2">
        <v>120000</v>
      </c>
      <c r="AT526" s="2">
        <f t="shared" si="124"/>
        <v>16772623.54</v>
      </c>
      <c r="BJ526" s="2">
        <f aca="true" t="shared" si="128" ref="BJ526:BJ568">SUM(AU526:BI526)</f>
        <v>0</v>
      </c>
    </row>
    <row r="527" spans="1:62" ht="12.75">
      <c r="A527" s="28" t="s">
        <v>544</v>
      </c>
      <c r="B527" s="28" t="s">
        <v>1217</v>
      </c>
      <c r="C527" s="28" t="s">
        <v>605</v>
      </c>
      <c r="D527" s="5">
        <v>265051000</v>
      </c>
      <c r="E527" s="5">
        <v>461532700</v>
      </c>
      <c r="F527" s="2">
        <f t="shared" si="118"/>
        <v>726583700</v>
      </c>
      <c r="G527" s="2">
        <v>0</v>
      </c>
      <c r="H527" s="2">
        <f t="shared" si="126"/>
        <v>726583700</v>
      </c>
      <c r="I527" s="2">
        <v>418759</v>
      </c>
      <c r="J527" s="2">
        <f t="shared" si="125"/>
        <v>727002459</v>
      </c>
      <c r="K527" s="1">
        <v>7.002</v>
      </c>
      <c r="L527" s="1">
        <f t="shared" si="119"/>
        <v>1.7938855402471785</v>
      </c>
      <c r="M527" s="2">
        <v>25.9</v>
      </c>
      <c r="O527" s="2">
        <v>0</v>
      </c>
      <c r="P527" s="4">
        <v>2110347806</v>
      </c>
      <c r="Q527" s="2">
        <f t="shared" si="116"/>
        <v>2837350265</v>
      </c>
      <c r="R527" s="2">
        <v>9593154.92</v>
      </c>
      <c r="T527" s="2">
        <v>19382.75</v>
      </c>
      <c r="U527" s="2">
        <f t="shared" si="127"/>
        <v>9573772.17</v>
      </c>
      <c r="W527" s="2">
        <f t="shared" si="120"/>
        <v>9573772.17</v>
      </c>
      <c r="X527" s="2">
        <v>0</v>
      </c>
      <c r="Y527" s="2">
        <v>0</v>
      </c>
      <c r="Z527" s="2">
        <v>425602.54</v>
      </c>
      <c r="AA527" s="2">
        <v>27466659</v>
      </c>
      <c r="AB527" s="2">
        <v>0</v>
      </c>
      <c r="AC527" s="2">
        <v>0</v>
      </c>
      <c r="AD527" s="2">
        <v>13432782.42</v>
      </c>
      <c r="AE527" s="2">
        <v>0</v>
      </c>
      <c r="AF527" s="2">
        <f t="shared" si="121"/>
        <v>50898816.13</v>
      </c>
      <c r="AG527" s="2">
        <v>21779000</v>
      </c>
      <c r="AH527" s="2">
        <v>0</v>
      </c>
      <c r="AI527" s="2">
        <v>45939600</v>
      </c>
      <c r="AJ527" s="2">
        <v>17423500</v>
      </c>
      <c r="AK527" s="2">
        <v>5478500</v>
      </c>
      <c r="AL527" s="2">
        <v>1967800</v>
      </c>
      <c r="AM527" s="2">
        <f t="shared" si="122"/>
        <v>92588400</v>
      </c>
      <c r="AN527" s="2">
        <v>1100000</v>
      </c>
      <c r="AO527" s="2">
        <v>3804818.34</v>
      </c>
      <c r="AP527" s="2">
        <v>539000</v>
      </c>
      <c r="AQ527" s="2">
        <f t="shared" si="123"/>
        <v>5443818.34</v>
      </c>
      <c r="AR527" s="2">
        <v>43000</v>
      </c>
      <c r="AS527" s="2">
        <v>227500</v>
      </c>
      <c r="AT527" s="2">
        <f t="shared" si="124"/>
        <v>18876600.759999998</v>
      </c>
      <c r="BJ527" s="2">
        <f t="shared" si="128"/>
        <v>0</v>
      </c>
    </row>
    <row r="528" spans="1:62" ht="12.75">
      <c r="A528" s="28" t="s">
        <v>545</v>
      </c>
      <c r="B528" s="28" t="s">
        <v>1218</v>
      </c>
      <c r="C528" s="28" t="s">
        <v>605</v>
      </c>
      <c r="D528" s="5">
        <v>737500900</v>
      </c>
      <c r="E528" s="5">
        <v>921206700</v>
      </c>
      <c r="F528" s="2">
        <f t="shared" si="118"/>
        <v>1658707600</v>
      </c>
      <c r="G528" s="2">
        <v>0</v>
      </c>
      <c r="H528" s="2">
        <f t="shared" si="126"/>
        <v>1658707600</v>
      </c>
      <c r="I528" s="2">
        <v>3025102</v>
      </c>
      <c r="J528" s="2">
        <f t="shared" si="125"/>
        <v>1661732702</v>
      </c>
      <c r="K528" s="1">
        <v>4.845</v>
      </c>
      <c r="L528" s="1">
        <f t="shared" si="119"/>
        <v>1.8543350106954923</v>
      </c>
      <c r="M528" s="2">
        <v>38.42</v>
      </c>
      <c r="O528" s="2">
        <v>0</v>
      </c>
      <c r="P528" s="4">
        <v>2679625122</v>
      </c>
      <c r="Q528" s="2">
        <f t="shared" si="116"/>
        <v>4341357824</v>
      </c>
      <c r="R528" s="2">
        <v>14678243.52</v>
      </c>
      <c r="T528" s="2">
        <v>73193.12</v>
      </c>
      <c r="U528" s="2">
        <f t="shared" si="127"/>
        <v>14605050.4</v>
      </c>
      <c r="W528" s="2">
        <f t="shared" si="120"/>
        <v>14605050.4</v>
      </c>
      <c r="X528" s="2">
        <v>0</v>
      </c>
      <c r="Y528" s="2">
        <v>0</v>
      </c>
      <c r="Z528" s="2">
        <v>651203.67</v>
      </c>
      <c r="AA528" s="2">
        <v>44148688</v>
      </c>
      <c r="AB528" s="2">
        <v>0</v>
      </c>
      <c r="AC528" s="2">
        <v>0</v>
      </c>
      <c r="AD528" s="2">
        <v>21098376</v>
      </c>
      <c r="AE528" s="2">
        <v>0</v>
      </c>
      <c r="AF528" s="2">
        <f t="shared" si="121"/>
        <v>80503318.07</v>
      </c>
      <c r="AG528" s="2">
        <v>59326300</v>
      </c>
      <c r="AH528" s="2">
        <v>21754200</v>
      </c>
      <c r="AI528" s="2">
        <v>96238700</v>
      </c>
      <c r="AJ528" s="2">
        <v>31894200</v>
      </c>
      <c r="AK528" s="2">
        <v>0</v>
      </c>
      <c r="AL528" s="2">
        <v>4119700</v>
      </c>
      <c r="AM528" s="2">
        <f t="shared" si="122"/>
        <v>213333100</v>
      </c>
      <c r="AN528" s="2">
        <v>1427000</v>
      </c>
      <c r="AO528" s="2">
        <v>7765784</v>
      </c>
      <c r="AP528" s="2">
        <v>962644</v>
      </c>
      <c r="AQ528" s="2">
        <f t="shared" si="123"/>
        <v>10155428</v>
      </c>
      <c r="AR528" s="2">
        <v>38250</v>
      </c>
      <c r="AS528" s="2">
        <v>242000</v>
      </c>
      <c r="AT528" s="2">
        <f t="shared" si="124"/>
        <v>31253804</v>
      </c>
      <c r="BJ528" s="2">
        <f t="shared" si="128"/>
        <v>0</v>
      </c>
    </row>
    <row r="529" spans="1:62" ht="12.75">
      <c r="A529" s="28" t="s">
        <v>546</v>
      </c>
      <c r="B529" s="28" t="s">
        <v>1219</v>
      </c>
      <c r="C529" s="28" t="s">
        <v>605</v>
      </c>
      <c r="D529" s="5">
        <v>315464680</v>
      </c>
      <c r="E529" s="5">
        <v>610800820</v>
      </c>
      <c r="F529" s="2">
        <f t="shared" si="118"/>
        <v>926265500</v>
      </c>
      <c r="G529" s="2">
        <v>21243600</v>
      </c>
      <c r="H529" s="2">
        <f t="shared" si="126"/>
        <v>905021900</v>
      </c>
      <c r="I529" s="2">
        <v>1450925</v>
      </c>
      <c r="J529" s="2">
        <f t="shared" si="125"/>
        <v>906472825</v>
      </c>
      <c r="K529" s="1">
        <v>20.158</v>
      </c>
      <c r="L529" s="1">
        <f t="shared" si="119"/>
        <v>1.928615227436652</v>
      </c>
      <c r="M529" s="2">
        <v>9.72</v>
      </c>
      <c r="O529" s="2">
        <v>0</v>
      </c>
      <c r="P529" s="4">
        <v>8567746868</v>
      </c>
      <c r="Q529" s="2">
        <f t="shared" si="116"/>
        <v>9474219693</v>
      </c>
      <c r="R529" s="2">
        <v>32032582.77</v>
      </c>
      <c r="T529" s="2">
        <v>868709.8</v>
      </c>
      <c r="U529" s="2">
        <f t="shared" si="127"/>
        <v>31163872.97</v>
      </c>
      <c r="W529" s="2">
        <f t="shared" si="120"/>
        <v>31163872.97</v>
      </c>
      <c r="X529" s="2">
        <v>0</v>
      </c>
      <c r="Y529" s="2">
        <v>0</v>
      </c>
      <c r="Z529" s="2">
        <v>1421132.95</v>
      </c>
      <c r="AA529" s="2">
        <v>44248475</v>
      </c>
      <c r="AB529" s="2">
        <v>0</v>
      </c>
      <c r="AC529" s="2">
        <v>0</v>
      </c>
      <c r="AD529" s="2">
        <v>105887762.76</v>
      </c>
      <c r="AE529" s="2">
        <v>0</v>
      </c>
      <c r="AF529" s="2">
        <f t="shared" si="121"/>
        <v>182721243.68</v>
      </c>
      <c r="AG529" s="2">
        <v>87324100</v>
      </c>
      <c r="AH529" s="2">
        <v>6346100</v>
      </c>
      <c r="AI529" s="2">
        <v>121227800</v>
      </c>
      <c r="AJ529" s="2">
        <v>101467000</v>
      </c>
      <c r="AK529" s="2">
        <v>2418000</v>
      </c>
      <c r="AL529" s="2">
        <v>476639800</v>
      </c>
      <c r="AM529" s="2">
        <f t="shared" si="122"/>
        <v>795422800</v>
      </c>
      <c r="AN529" s="2">
        <v>20000000</v>
      </c>
      <c r="AO529" s="2">
        <v>76830154.25</v>
      </c>
      <c r="AP529" s="2">
        <v>3500000</v>
      </c>
      <c r="AQ529" s="2">
        <f t="shared" si="123"/>
        <v>100330154.25</v>
      </c>
      <c r="AR529" s="2">
        <v>178000</v>
      </c>
      <c r="AS529" s="2">
        <v>218500</v>
      </c>
      <c r="AT529" s="2">
        <f t="shared" si="124"/>
        <v>206217917.01</v>
      </c>
      <c r="AY529" s="2">
        <v>21243600</v>
      </c>
      <c r="BJ529" s="2">
        <f t="shared" si="128"/>
        <v>21243600</v>
      </c>
    </row>
    <row r="530" spans="1:62" ht="12.75">
      <c r="A530" s="28" t="s">
        <v>547</v>
      </c>
      <c r="B530" s="28" t="s">
        <v>1220</v>
      </c>
      <c r="C530" s="28" t="s">
        <v>605</v>
      </c>
      <c r="D530" s="5">
        <v>86098400</v>
      </c>
      <c r="E530" s="5">
        <v>141997000</v>
      </c>
      <c r="F530" s="2">
        <f t="shared" si="118"/>
        <v>228095400</v>
      </c>
      <c r="G530" s="2">
        <v>0</v>
      </c>
      <c r="H530" s="2">
        <f t="shared" si="126"/>
        <v>228095400</v>
      </c>
      <c r="I530" s="2">
        <v>103302</v>
      </c>
      <c r="J530" s="2">
        <f t="shared" si="125"/>
        <v>228198702</v>
      </c>
      <c r="K530" s="1">
        <v>11.528</v>
      </c>
      <c r="L530" s="1">
        <f t="shared" si="119"/>
        <v>2.126507021289371</v>
      </c>
      <c r="M530" s="2">
        <v>18.47</v>
      </c>
      <c r="O530" s="2">
        <v>0</v>
      </c>
      <c r="P530" s="4">
        <v>1008791620</v>
      </c>
      <c r="Q530" s="2">
        <f t="shared" si="116"/>
        <v>1236990322</v>
      </c>
      <c r="R530" s="2">
        <v>4182296.4</v>
      </c>
      <c r="T530" s="2">
        <v>1312.93</v>
      </c>
      <c r="U530" s="2">
        <f t="shared" si="127"/>
        <v>4180983.4699999997</v>
      </c>
      <c r="W530" s="2">
        <f t="shared" si="120"/>
        <v>4180983.4699999997</v>
      </c>
      <c r="X530" s="2">
        <v>0</v>
      </c>
      <c r="Y530" s="2">
        <v>0</v>
      </c>
      <c r="Z530" s="2">
        <v>185548.55</v>
      </c>
      <c r="AA530" s="2">
        <v>0</v>
      </c>
      <c r="AB530" s="2">
        <v>16347048.85</v>
      </c>
      <c r="AC530" s="2">
        <v>0</v>
      </c>
      <c r="AD530" s="2">
        <v>5591105.18</v>
      </c>
      <c r="AE530" s="2">
        <v>0</v>
      </c>
      <c r="AF530" s="2">
        <f t="shared" si="121"/>
        <v>26304686.049999997</v>
      </c>
      <c r="AG530" s="2">
        <v>1211700</v>
      </c>
      <c r="AH530" s="2">
        <v>0</v>
      </c>
      <c r="AI530" s="2">
        <v>3341000</v>
      </c>
      <c r="AJ530" s="2">
        <v>2577200</v>
      </c>
      <c r="AK530" s="2">
        <v>0</v>
      </c>
      <c r="AL530" s="2">
        <v>879600</v>
      </c>
      <c r="AM530" s="2">
        <f t="shared" si="122"/>
        <v>8009500</v>
      </c>
      <c r="AN530" s="2">
        <v>816505.99</v>
      </c>
      <c r="AO530" s="2">
        <v>1901976.02</v>
      </c>
      <c r="AP530" s="2">
        <v>175000</v>
      </c>
      <c r="AQ530" s="2">
        <f t="shared" si="123"/>
        <v>2893482.01</v>
      </c>
      <c r="AR530" s="2">
        <v>9250</v>
      </c>
      <c r="AS530" s="2">
        <v>80000</v>
      </c>
      <c r="AT530" s="2">
        <f t="shared" si="124"/>
        <v>8484587.19</v>
      </c>
      <c r="BJ530" s="2">
        <f t="shared" si="128"/>
        <v>0</v>
      </c>
    </row>
    <row r="531" spans="1:62" ht="12.75">
      <c r="A531" s="28" t="s">
        <v>548</v>
      </c>
      <c r="B531" s="28" t="s">
        <v>1221</v>
      </c>
      <c r="C531" s="28" t="s">
        <v>605</v>
      </c>
      <c r="D531" s="5">
        <v>69409100</v>
      </c>
      <c r="E531" s="5">
        <v>118113800</v>
      </c>
      <c r="F531" s="2">
        <f t="shared" si="118"/>
        <v>187522900</v>
      </c>
      <c r="G531" s="2">
        <v>0</v>
      </c>
      <c r="H531" s="2">
        <f t="shared" si="126"/>
        <v>187522900</v>
      </c>
      <c r="I531" s="2">
        <v>193311</v>
      </c>
      <c r="J531" s="2">
        <f t="shared" si="125"/>
        <v>187716211</v>
      </c>
      <c r="K531" s="1">
        <v>7.569</v>
      </c>
      <c r="L531" s="1">
        <f t="shared" si="119"/>
        <v>2.012481932007764</v>
      </c>
      <c r="M531" s="2">
        <v>27</v>
      </c>
      <c r="O531" s="2">
        <v>0</v>
      </c>
      <c r="P531" s="4">
        <v>518208240</v>
      </c>
      <c r="Q531" s="2">
        <f t="shared" si="116"/>
        <v>705924451</v>
      </c>
      <c r="R531" s="2">
        <v>2386748.9</v>
      </c>
      <c r="T531" s="2">
        <v>23.43</v>
      </c>
      <c r="U531" s="2">
        <f t="shared" si="127"/>
        <v>2386725.4699999997</v>
      </c>
      <c r="W531" s="2">
        <f t="shared" si="120"/>
        <v>2386725.4699999997</v>
      </c>
      <c r="X531" s="2">
        <v>0</v>
      </c>
      <c r="Y531" s="2">
        <v>0</v>
      </c>
      <c r="Z531" s="2">
        <v>105888.67</v>
      </c>
      <c r="AA531" s="2">
        <v>6637246.5</v>
      </c>
      <c r="AB531" s="2">
        <v>0</v>
      </c>
      <c r="AC531" s="2">
        <v>0</v>
      </c>
      <c r="AD531" s="2">
        <v>5076741.39</v>
      </c>
      <c r="AE531" s="2">
        <v>0</v>
      </c>
      <c r="AF531" s="2">
        <f t="shared" si="121"/>
        <v>14206602.030000001</v>
      </c>
      <c r="AG531" s="2">
        <v>2318900</v>
      </c>
      <c r="AH531" s="2">
        <v>1445500</v>
      </c>
      <c r="AI531" s="2">
        <v>4993700</v>
      </c>
      <c r="AJ531" s="2">
        <v>2522600</v>
      </c>
      <c r="AK531" s="2">
        <v>0</v>
      </c>
      <c r="AL531" s="2">
        <v>629200</v>
      </c>
      <c r="AM531" s="2">
        <f t="shared" si="122"/>
        <v>11909900</v>
      </c>
      <c r="AN531" s="2">
        <v>659426</v>
      </c>
      <c r="AO531" s="2">
        <v>1187376.3</v>
      </c>
      <c r="AP531" s="2">
        <v>90067</v>
      </c>
      <c r="AQ531" s="2">
        <f t="shared" si="123"/>
        <v>1936869.3</v>
      </c>
      <c r="AR531" s="2">
        <v>13750</v>
      </c>
      <c r="AS531" s="2">
        <v>45750</v>
      </c>
      <c r="AT531" s="2">
        <f t="shared" si="124"/>
        <v>7013610.6899999995</v>
      </c>
      <c r="BJ531" s="2">
        <f t="shared" si="128"/>
        <v>0</v>
      </c>
    </row>
    <row r="532" spans="1:62" ht="12.75">
      <c r="A532" s="28" t="s">
        <v>549</v>
      </c>
      <c r="B532" s="28" t="s">
        <v>1222</v>
      </c>
      <c r="C532" s="28" t="s">
        <v>605</v>
      </c>
      <c r="D532" s="5">
        <v>394458750</v>
      </c>
      <c r="E532" s="5">
        <v>528107194</v>
      </c>
      <c r="F532" s="2">
        <f t="shared" si="118"/>
        <v>922565944</v>
      </c>
      <c r="G532" s="2">
        <v>7500000</v>
      </c>
      <c r="H532" s="2">
        <f t="shared" si="126"/>
        <v>915065944</v>
      </c>
      <c r="I532" s="2">
        <v>580146</v>
      </c>
      <c r="J532" s="2">
        <f t="shared" si="125"/>
        <v>915646090</v>
      </c>
      <c r="K532" s="1">
        <v>6.603</v>
      </c>
      <c r="L532" s="1">
        <f t="shared" si="119"/>
        <v>2.6188108495112536</v>
      </c>
      <c r="M532" s="2">
        <v>40.34</v>
      </c>
      <c r="O532" s="2">
        <v>0</v>
      </c>
      <c r="P532" s="4">
        <v>1392918878</v>
      </c>
      <c r="Q532" s="2">
        <f t="shared" si="116"/>
        <v>2308564968</v>
      </c>
      <c r="R532" s="2">
        <v>7805318.1</v>
      </c>
      <c r="T532" s="2">
        <v>51871.1</v>
      </c>
      <c r="U532" s="2">
        <f t="shared" si="127"/>
        <v>7753447</v>
      </c>
      <c r="W532" s="2">
        <f t="shared" si="120"/>
        <v>7753447</v>
      </c>
      <c r="X532" s="2">
        <v>0</v>
      </c>
      <c r="Y532" s="2">
        <v>0</v>
      </c>
      <c r="Z532" s="2">
        <v>346284.75</v>
      </c>
      <c r="AA532" s="2">
        <v>25215548.5</v>
      </c>
      <c r="AB532" s="2">
        <v>0</v>
      </c>
      <c r="AC532" s="2">
        <v>0</v>
      </c>
      <c r="AD532" s="2">
        <v>27141669.6</v>
      </c>
      <c r="AE532" s="2">
        <v>0</v>
      </c>
      <c r="AF532" s="2">
        <f t="shared" si="121"/>
        <v>60456949.85</v>
      </c>
      <c r="AG532" s="2">
        <v>26233800</v>
      </c>
      <c r="AH532" s="2">
        <v>16056700</v>
      </c>
      <c r="AI532" s="2">
        <v>25784200</v>
      </c>
      <c r="AJ532" s="2">
        <v>13154100</v>
      </c>
      <c r="AK532" s="2">
        <v>13225900</v>
      </c>
      <c r="AL532" s="2">
        <v>8888350</v>
      </c>
      <c r="AM532" s="2">
        <f t="shared" si="122"/>
        <v>103343050</v>
      </c>
      <c r="AN532" s="2">
        <v>1900000</v>
      </c>
      <c r="AO532" s="2">
        <v>10584396.65</v>
      </c>
      <c r="AP532" s="2">
        <v>2500000</v>
      </c>
      <c r="AQ532" s="2">
        <f t="shared" si="123"/>
        <v>14984396.65</v>
      </c>
      <c r="AR532" s="2">
        <v>51750</v>
      </c>
      <c r="AS532" s="2">
        <v>108750</v>
      </c>
      <c r="AT532" s="2">
        <f t="shared" si="124"/>
        <v>42126066.25</v>
      </c>
      <c r="AY532" s="2">
        <v>7500000</v>
      </c>
      <c r="BJ532" s="2">
        <f t="shared" si="128"/>
        <v>7500000</v>
      </c>
    </row>
    <row r="533" spans="1:62" ht="12.75">
      <c r="A533" s="28" t="s">
        <v>550</v>
      </c>
      <c r="B533" s="28" t="s">
        <v>1223</v>
      </c>
      <c r="C533" s="28" t="s">
        <v>605</v>
      </c>
      <c r="D533" s="5">
        <v>304928800</v>
      </c>
      <c r="E533" s="5">
        <v>577401800</v>
      </c>
      <c r="F533" s="2">
        <f t="shared" si="118"/>
        <v>882330600</v>
      </c>
      <c r="G533" s="2">
        <v>0</v>
      </c>
      <c r="H533" s="2">
        <f t="shared" si="126"/>
        <v>882330600</v>
      </c>
      <c r="I533" s="2">
        <v>570443</v>
      </c>
      <c r="J533" s="2">
        <f t="shared" si="125"/>
        <v>882901043</v>
      </c>
      <c r="K533" s="1">
        <v>3.724</v>
      </c>
      <c r="L533" s="1">
        <f t="shared" si="119"/>
        <v>1.6585466872358032</v>
      </c>
      <c r="M533" s="2">
        <v>45.15</v>
      </c>
      <c r="O533" s="2">
        <v>0</v>
      </c>
      <c r="P533" s="4">
        <v>1099393141</v>
      </c>
      <c r="Q533" s="2">
        <f t="shared" si="116"/>
        <v>1982294184</v>
      </c>
      <c r="R533" s="2">
        <v>6702188.1</v>
      </c>
      <c r="T533" s="2">
        <v>5124.71</v>
      </c>
      <c r="U533" s="2">
        <f t="shared" si="127"/>
        <v>6697063.39</v>
      </c>
      <c r="W533" s="2">
        <f t="shared" si="120"/>
        <v>6697063.39</v>
      </c>
      <c r="X533" s="2">
        <v>0</v>
      </c>
      <c r="Y533" s="2">
        <v>0</v>
      </c>
      <c r="Z533" s="2">
        <v>297344.13</v>
      </c>
      <c r="AA533" s="2">
        <v>15803686</v>
      </c>
      <c r="AB533" s="2">
        <v>0</v>
      </c>
      <c r="AC533" s="2">
        <v>0</v>
      </c>
      <c r="AD533" s="2">
        <v>10079181</v>
      </c>
      <c r="AE533" s="2">
        <v>0</v>
      </c>
      <c r="AF533" s="2">
        <f t="shared" si="121"/>
        <v>32877274.52</v>
      </c>
      <c r="AG533" s="2">
        <v>17860200</v>
      </c>
      <c r="AH533" s="2">
        <v>2883600</v>
      </c>
      <c r="AI533" s="2">
        <v>40525900</v>
      </c>
      <c r="AJ533" s="2">
        <v>6774300</v>
      </c>
      <c r="AK533" s="2">
        <v>10221900</v>
      </c>
      <c r="AL533" s="2">
        <v>2821000</v>
      </c>
      <c r="AM533" s="2">
        <f t="shared" si="122"/>
        <v>81086900</v>
      </c>
      <c r="AN533" s="2">
        <v>800000</v>
      </c>
      <c r="AO533" s="2">
        <v>2975014.19</v>
      </c>
      <c r="AP533" s="2">
        <v>230002.48</v>
      </c>
      <c r="AQ533" s="2">
        <f t="shared" si="123"/>
        <v>4005016.67</v>
      </c>
      <c r="AR533" s="2">
        <v>36250</v>
      </c>
      <c r="AS533" s="2">
        <v>93000</v>
      </c>
      <c r="AT533" s="2">
        <f t="shared" si="124"/>
        <v>14084197.67</v>
      </c>
      <c r="BJ533" s="2">
        <f t="shared" si="128"/>
        <v>0</v>
      </c>
    </row>
    <row r="534" spans="1:62" ht="12.75">
      <c r="A534" s="28" t="s">
        <v>551</v>
      </c>
      <c r="B534" s="28" t="s">
        <v>1224</v>
      </c>
      <c r="C534" s="28" t="s">
        <v>605</v>
      </c>
      <c r="D534" s="5">
        <v>1086541400</v>
      </c>
      <c r="E534" s="5">
        <v>1731372600</v>
      </c>
      <c r="F534" s="2">
        <f t="shared" si="118"/>
        <v>2817914000</v>
      </c>
      <c r="G534" s="2">
        <v>3120000</v>
      </c>
      <c r="H534" s="2">
        <f t="shared" si="126"/>
        <v>2814794000</v>
      </c>
      <c r="I534" s="2">
        <v>4548144</v>
      </c>
      <c r="J534" s="2">
        <f t="shared" si="125"/>
        <v>2819342144</v>
      </c>
      <c r="K534" s="1">
        <v>4.916</v>
      </c>
      <c r="L534" s="1">
        <f t="shared" si="119"/>
        <v>2.0655078397825855</v>
      </c>
      <c r="M534" s="2">
        <v>42.89</v>
      </c>
      <c r="O534" s="2">
        <v>0</v>
      </c>
      <c r="P534" s="4">
        <v>3889965726</v>
      </c>
      <c r="Q534" s="2">
        <f t="shared" si="116"/>
        <v>6709307870</v>
      </c>
      <c r="R534" s="2">
        <v>22684344.11</v>
      </c>
      <c r="T534" s="2">
        <v>32926.81</v>
      </c>
      <c r="U534" s="2">
        <f t="shared" si="127"/>
        <v>22651417.3</v>
      </c>
      <c r="W534" s="2">
        <f t="shared" si="120"/>
        <v>22651417.3</v>
      </c>
      <c r="X534" s="2">
        <v>0</v>
      </c>
      <c r="Y534" s="2">
        <v>0</v>
      </c>
      <c r="Z534" s="2">
        <v>1006396.18</v>
      </c>
      <c r="AA534" s="2">
        <v>72910851</v>
      </c>
      <c r="AB534" s="2">
        <v>0</v>
      </c>
      <c r="AC534" s="2">
        <v>0</v>
      </c>
      <c r="AD534" s="2">
        <v>42012615.57</v>
      </c>
      <c r="AE534" s="2">
        <v>0</v>
      </c>
      <c r="AF534" s="2">
        <f t="shared" si="121"/>
        <v>138581280.05</v>
      </c>
      <c r="AG534" s="2">
        <v>46828800</v>
      </c>
      <c r="AH534" s="2">
        <v>4941500</v>
      </c>
      <c r="AI534" s="2">
        <v>239572200</v>
      </c>
      <c r="AJ534" s="2">
        <v>25244700</v>
      </c>
      <c r="AK534" s="2">
        <v>52489000</v>
      </c>
      <c r="AL534" s="2">
        <v>30232700</v>
      </c>
      <c r="AM534" s="2">
        <f t="shared" si="122"/>
        <v>399308900</v>
      </c>
      <c r="AN534" s="2">
        <v>6050000</v>
      </c>
      <c r="AO534" s="2">
        <v>38630222.09</v>
      </c>
      <c r="AP534" s="2">
        <v>1500000</v>
      </c>
      <c r="AQ534" s="2">
        <f t="shared" si="123"/>
        <v>46180222.09</v>
      </c>
      <c r="AR534" s="2">
        <v>159250</v>
      </c>
      <c r="AS534" s="2">
        <v>305750</v>
      </c>
      <c r="AT534" s="2">
        <f t="shared" si="124"/>
        <v>88192837.66</v>
      </c>
      <c r="BI534" s="2">
        <v>3120000</v>
      </c>
      <c r="BJ534" s="2">
        <f t="shared" si="128"/>
        <v>3120000</v>
      </c>
    </row>
    <row r="535" spans="1:62" ht="12.75">
      <c r="A535" s="28" t="s">
        <v>552</v>
      </c>
      <c r="B535" s="28" t="s">
        <v>1225</v>
      </c>
      <c r="C535" s="28" t="s">
        <v>605</v>
      </c>
      <c r="D535" s="5">
        <v>191334800</v>
      </c>
      <c r="E535" s="5">
        <v>297874600</v>
      </c>
      <c r="F535" s="2">
        <f t="shared" si="118"/>
        <v>489209400</v>
      </c>
      <c r="G535" s="2">
        <v>0</v>
      </c>
      <c r="H535" s="2">
        <f t="shared" si="126"/>
        <v>489209400</v>
      </c>
      <c r="I535" s="2">
        <v>357989</v>
      </c>
      <c r="J535" s="2">
        <f t="shared" si="125"/>
        <v>489567389</v>
      </c>
      <c r="K535" s="1">
        <v>5.31</v>
      </c>
      <c r="L535" s="1">
        <f t="shared" si="119"/>
        <v>1.317272715740311</v>
      </c>
      <c r="M535" s="2">
        <v>25.04</v>
      </c>
      <c r="O535" s="2">
        <v>0</v>
      </c>
      <c r="P535" s="4">
        <v>1483842277</v>
      </c>
      <c r="Q535" s="2">
        <f t="shared" si="116"/>
        <v>1973409666</v>
      </c>
      <c r="R535" s="2">
        <v>6672149.32</v>
      </c>
      <c r="T535" s="2">
        <v>21002.33</v>
      </c>
      <c r="U535" s="2">
        <f t="shared" si="127"/>
        <v>6651146.99</v>
      </c>
      <c r="W535" s="2">
        <f t="shared" si="120"/>
        <v>6651146.99</v>
      </c>
      <c r="X535" s="2">
        <v>0</v>
      </c>
      <c r="Y535" s="2">
        <v>0</v>
      </c>
      <c r="Z535" s="2">
        <v>296011.45</v>
      </c>
      <c r="AA535" s="2">
        <v>12164742</v>
      </c>
      <c r="AB535" s="2">
        <v>0</v>
      </c>
      <c r="AC535" s="2">
        <v>0</v>
      </c>
      <c r="AD535" s="2">
        <v>6883286.66</v>
      </c>
      <c r="AE535" s="2">
        <v>0</v>
      </c>
      <c r="AF535" s="2">
        <f t="shared" si="121"/>
        <v>25995187.1</v>
      </c>
      <c r="AG535" s="2">
        <v>7847700</v>
      </c>
      <c r="AH535" s="2">
        <v>0</v>
      </c>
      <c r="AI535" s="2">
        <v>111118800</v>
      </c>
      <c r="AJ535" s="2">
        <v>15878200</v>
      </c>
      <c r="AK535" s="2">
        <v>0</v>
      </c>
      <c r="AL535" s="2">
        <v>1461700</v>
      </c>
      <c r="AM535" s="2">
        <f t="shared" si="122"/>
        <v>136306400</v>
      </c>
      <c r="AN535" s="2">
        <v>1253000</v>
      </c>
      <c r="AO535" s="2">
        <v>2286396.96</v>
      </c>
      <c r="AP535" s="2">
        <v>240000</v>
      </c>
      <c r="AQ535" s="2">
        <f t="shared" si="123"/>
        <v>3779396.96</v>
      </c>
      <c r="AR535" s="2">
        <v>7250</v>
      </c>
      <c r="AS535" s="2">
        <v>89000</v>
      </c>
      <c r="AT535" s="2">
        <f t="shared" si="124"/>
        <v>10662683.620000001</v>
      </c>
      <c r="BJ535" s="2">
        <f t="shared" si="128"/>
        <v>0</v>
      </c>
    </row>
    <row r="536" spans="1:62" ht="12.75">
      <c r="A536" s="28" t="s">
        <v>553</v>
      </c>
      <c r="B536" s="28" t="s">
        <v>1226</v>
      </c>
      <c r="C536" s="28" t="s">
        <v>605</v>
      </c>
      <c r="D536" s="5">
        <v>563471200</v>
      </c>
      <c r="E536" s="5">
        <v>730569365</v>
      </c>
      <c r="F536" s="2">
        <f t="shared" si="118"/>
        <v>1294040565</v>
      </c>
      <c r="G536" s="2">
        <v>0</v>
      </c>
      <c r="H536" s="2">
        <f t="shared" si="126"/>
        <v>1294040565</v>
      </c>
      <c r="I536" s="2">
        <v>3103372</v>
      </c>
      <c r="J536" s="2">
        <f t="shared" si="125"/>
        <v>1297143937</v>
      </c>
      <c r="K536" s="1">
        <v>3.903</v>
      </c>
      <c r="L536" s="1">
        <f t="shared" si="119"/>
        <v>1.9153655936626366</v>
      </c>
      <c r="M536" s="2">
        <v>49.23</v>
      </c>
      <c r="O536" s="2">
        <v>0</v>
      </c>
      <c r="P536" s="4">
        <v>1345887422</v>
      </c>
      <c r="Q536" s="2">
        <f t="shared" si="116"/>
        <v>2643031359</v>
      </c>
      <c r="R536" s="2">
        <v>8936157.65</v>
      </c>
      <c r="T536" s="2">
        <v>24938.61</v>
      </c>
      <c r="U536" s="2">
        <f t="shared" si="127"/>
        <v>8911219.040000001</v>
      </c>
      <c r="W536" s="2">
        <f t="shared" si="120"/>
        <v>8911219.040000001</v>
      </c>
      <c r="X536" s="2">
        <v>0</v>
      </c>
      <c r="Y536" s="2">
        <v>0</v>
      </c>
      <c r="Z536" s="2">
        <v>396454.7</v>
      </c>
      <c r="AA536" s="2">
        <v>30186948</v>
      </c>
      <c r="AB536" s="2">
        <v>0</v>
      </c>
      <c r="AC536" s="2">
        <v>0</v>
      </c>
      <c r="AD536" s="2">
        <v>11096661.54</v>
      </c>
      <c r="AE536" s="2">
        <v>32430</v>
      </c>
      <c r="AF536" s="2">
        <f t="shared" si="121"/>
        <v>50623713.28</v>
      </c>
      <c r="AG536" s="2">
        <v>34886800</v>
      </c>
      <c r="AH536" s="2">
        <v>5735900</v>
      </c>
      <c r="AI536" s="2">
        <v>39276600</v>
      </c>
      <c r="AJ536" s="2">
        <v>20945600</v>
      </c>
      <c r="AK536" s="2">
        <v>125100</v>
      </c>
      <c r="AL536" s="2">
        <v>3670700</v>
      </c>
      <c r="AM536" s="2">
        <f t="shared" si="122"/>
        <v>104640700</v>
      </c>
      <c r="AN536" s="2">
        <v>1971000</v>
      </c>
      <c r="AO536" s="2">
        <v>4015241.65</v>
      </c>
      <c r="AP536" s="2">
        <v>200000</v>
      </c>
      <c r="AQ536" s="2">
        <f t="shared" si="123"/>
        <v>6186241.65</v>
      </c>
      <c r="AR536" s="2">
        <v>13750</v>
      </c>
      <c r="AS536" s="2">
        <v>104500</v>
      </c>
      <c r="AT536" s="2">
        <f t="shared" si="124"/>
        <v>17282903.189999998</v>
      </c>
      <c r="BJ536" s="2">
        <f t="shared" si="128"/>
        <v>0</v>
      </c>
    </row>
    <row r="537" spans="1:62" ht="12.75">
      <c r="A537" s="28" t="s">
        <v>554</v>
      </c>
      <c r="B537" s="28" t="s">
        <v>1227</v>
      </c>
      <c r="C537" s="28" t="s">
        <v>605</v>
      </c>
      <c r="D537" s="5">
        <v>500002600</v>
      </c>
      <c r="E537" s="5">
        <v>760496821</v>
      </c>
      <c r="F537" s="2">
        <f t="shared" si="118"/>
        <v>1260499421</v>
      </c>
      <c r="G537" s="2">
        <v>0</v>
      </c>
      <c r="H537" s="2">
        <f t="shared" si="126"/>
        <v>1260499421</v>
      </c>
      <c r="I537" s="2">
        <v>4681597</v>
      </c>
      <c r="J537" s="2">
        <f t="shared" si="125"/>
        <v>1265181018</v>
      </c>
      <c r="K537" s="1">
        <v>6.209</v>
      </c>
      <c r="L537" s="1">
        <f t="shared" si="119"/>
        <v>2.154222330642017</v>
      </c>
      <c r="M537" s="2">
        <v>34.98</v>
      </c>
      <c r="O537" s="2">
        <v>0</v>
      </c>
      <c r="P537" s="4">
        <v>2381348649</v>
      </c>
      <c r="Q537" s="2">
        <f t="shared" si="116"/>
        <v>3646529667</v>
      </c>
      <c r="R537" s="2">
        <v>12329011.48</v>
      </c>
      <c r="T537" s="2">
        <v>27576.34</v>
      </c>
      <c r="U537" s="2">
        <f t="shared" si="127"/>
        <v>12301435.14</v>
      </c>
      <c r="W537" s="2">
        <f t="shared" si="120"/>
        <v>12301435.14</v>
      </c>
      <c r="X537" s="2">
        <v>0</v>
      </c>
      <c r="Y537" s="2">
        <v>0</v>
      </c>
      <c r="Z537" s="2">
        <v>546979.45</v>
      </c>
      <c r="AA537" s="2">
        <v>20246436</v>
      </c>
      <c r="AB537" s="2">
        <v>0</v>
      </c>
      <c r="AC537" s="2">
        <v>0</v>
      </c>
      <c r="AD537" s="2">
        <v>45459505.79</v>
      </c>
      <c r="AE537" s="2">
        <v>0</v>
      </c>
      <c r="AF537" s="2">
        <f t="shared" si="121"/>
        <v>78554356.38</v>
      </c>
      <c r="AG537" s="2">
        <v>63090400</v>
      </c>
      <c r="AH537" s="2">
        <v>12749100</v>
      </c>
      <c r="AI537" s="2">
        <v>25698800</v>
      </c>
      <c r="AJ537" s="2">
        <v>96256800</v>
      </c>
      <c r="AK537" s="2">
        <v>1784100</v>
      </c>
      <c r="AL537" s="2">
        <v>54554800</v>
      </c>
      <c r="AM537" s="2">
        <f t="shared" si="122"/>
        <v>254134000</v>
      </c>
      <c r="AN537" s="2">
        <v>2300000</v>
      </c>
      <c r="AO537" s="2">
        <v>19039807.44</v>
      </c>
      <c r="AP537" s="2">
        <v>2510447.52</v>
      </c>
      <c r="AQ537" s="2">
        <f t="shared" si="123"/>
        <v>23850254.96</v>
      </c>
      <c r="AR537" s="2">
        <v>123000</v>
      </c>
      <c r="AS537" s="2">
        <v>179500</v>
      </c>
      <c r="AT537" s="2">
        <f t="shared" si="124"/>
        <v>69309760.75</v>
      </c>
      <c r="BJ537" s="2">
        <f t="shared" si="128"/>
        <v>0</v>
      </c>
    </row>
    <row r="538" spans="1:62" ht="12.75">
      <c r="A538" s="28" t="s">
        <v>555</v>
      </c>
      <c r="B538" s="28" t="s">
        <v>1228</v>
      </c>
      <c r="C538" s="28" t="s">
        <v>605</v>
      </c>
      <c r="D538" s="5">
        <v>516463100</v>
      </c>
      <c r="E538" s="5">
        <v>1030293100</v>
      </c>
      <c r="F538" s="2">
        <f t="shared" si="118"/>
        <v>1546756200</v>
      </c>
      <c r="G538" s="2">
        <v>0</v>
      </c>
      <c r="H538" s="2">
        <f t="shared" si="126"/>
        <v>1546756200</v>
      </c>
      <c r="I538" s="2">
        <v>3606215</v>
      </c>
      <c r="J538" s="2">
        <f t="shared" si="125"/>
        <v>1550362415</v>
      </c>
      <c r="K538" s="1">
        <v>4.899</v>
      </c>
      <c r="L538" s="1">
        <f t="shared" si="119"/>
        <v>1.9838901511267035</v>
      </c>
      <c r="M538" s="2">
        <v>40.88</v>
      </c>
      <c r="O538" s="2">
        <v>0</v>
      </c>
      <c r="P538" s="4">
        <v>2277776476</v>
      </c>
      <c r="Q538" s="2">
        <f t="shared" si="116"/>
        <v>3828138891</v>
      </c>
      <c r="R538" s="2">
        <v>12943036.99</v>
      </c>
      <c r="T538" s="2">
        <v>146147.39</v>
      </c>
      <c r="U538" s="2">
        <f t="shared" si="127"/>
        <v>12796889.6</v>
      </c>
      <c r="W538" s="2">
        <f t="shared" si="120"/>
        <v>12796889.6</v>
      </c>
      <c r="X538" s="2">
        <v>0</v>
      </c>
      <c r="Y538" s="2">
        <v>0</v>
      </c>
      <c r="Z538" s="2">
        <v>574220.83</v>
      </c>
      <c r="AA538" s="2">
        <v>34081430</v>
      </c>
      <c r="AB538" s="2">
        <v>0</v>
      </c>
      <c r="AC538" s="2">
        <v>0</v>
      </c>
      <c r="AD538" s="2">
        <v>28493530</v>
      </c>
      <c r="AE538" s="2">
        <v>0</v>
      </c>
      <c r="AF538" s="2">
        <f t="shared" si="121"/>
        <v>75946070.43</v>
      </c>
      <c r="AG538" s="2">
        <v>33389100</v>
      </c>
      <c r="AH538" s="2">
        <v>3812200</v>
      </c>
      <c r="AI538" s="2">
        <v>70594400</v>
      </c>
      <c r="AJ538" s="2">
        <v>49215200</v>
      </c>
      <c r="AK538" s="2">
        <v>3315600</v>
      </c>
      <c r="AL538" s="2">
        <v>183827400</v>
      </c>
      <c r="AM538" s="2">
        <f t="shared" si="122"/>
        <v>344153900</v>
      </c>
      <c r="AN538" s="2">
        <v>0</v>
      </c>
      <c r="AO538" s="2">
        <v>15133712</v>
      </c>
      <c r="AP538" s="2">
        <v>0</v>
      </c>
      <c r="AQ538" s="2">
        <f t="shared" si="123"/>
        <v>15133712</v>
      </c>
      <c r="AR538" s="2">
        <v>96500</v>
      </c>
      <c r="AS538" s="2">
        <v>232250</v>
      </c>
      <c r="AT538" s="2">
        <f t="shared" si="124"/>
        <v>43627242</v>
      </c>
      <c r="BJ538" s="2">
        <f t="shared" si="128"/>
        <v>0</v>
      </c>
    </row>
    <row r="539" spans="1:62" ht="12.75">
      <c r="A539" s="28" t="s">
        <v>556</v>
      </c>
      <c r="B539" s="28" t="s">
        <v>1229</v>
      </c>
      <c r="C539" s="28" t="s">
        <v>605</v>
      </c>
      <c r="D539" s="5">
        <v>370744100</v>
      </c>
      <c r="E539" s="5">
        <v>407843100</v>
      </c>
      <c r="F539" s="2">
        <f t="shared" si="118"/>
        <v>778587200</v>
      </c>
      <c r="G539" s="2">
        <v>0</v>
      </c>
      <c r="H539" s="2">
        <f t="shared" si="126"/>
        <v>778587200</v>
      </c>
      <c r="I539" s="2">
        <v>2549136</v>
      </c>
      <c r="J539" s="2">
        <f t="shared" si="125"/>
        <v>781136336</v>
      </c>
      <c r="K539" s="1">
        <v>7.147</v>
      </c>
      <c r="L539" s="1">
        <f t="shared" si="119"/>
        <v>3.018201918002952</v>
      </c>
      <c r="M539" s="2">
        <v>42.32</v>
      </c>
      <c r="O539" s="2">
        <v>0</v>
      </c>
      <c r="P539" s="4">
        <v>1068310244</v>
      </c>
      <c r="Q539" s="2">
        <f t="shared" si="116"/>
        <v>1849446580</v>
      </c>
      <c r="R539" s="2">
        <v>6253026.91</v>
      </c>
      <c r="T539" s="2">
        <v>80958.75</v>
      </c>
      <c r="U539" s="2">
        <f t="shared" si="127"/>
        <v>6172068.16</v>
      </c>
      <c r="W539" s="2">
        <f t="shared" si="120"/>
        <v>6172068.16</v>
      </c>
      <c r="X539" s="2">
        <v>0</v>
      </c>
      <c r="Y539" s="2">
        <v>0</v>
      </c>
      <c r="Z539" s="2">
        <v>277416.99</v>
      </c>
      <c r="AA539" s="2">
        <v>23438800</v>
      </c>
      <c r="AB539" s="2">
        <v>0</v>
      </c>
      <c r="AC539" s="2">
        <v>0</v>
      </c>
      <c r="AD539" s="2">
        <v>25931747</v>
      </c>
      <c r="AE539" s="2">
        <v>0</v>
      </c>
      <c r="AF539" s="2">
        <f t="shared" si="121"/>
        <v>55820032.15</v>
      </c>
      <c r="AG539" s="2">
        <v>26559000</v>
      </c>
      <c r="AH539" s="2">
        <v>16820200</v>
      </c>
      <c r="AI539" s="2">
        <v>71613200</v>
      </c>
      <c r="AJ539" s="2">
        <v>17865800</v>
      </c>
      <c r="AK539" s="2">
        <v>0</v>
      </c>
      <c r="AL539" s="2">
        <v>16150400</v>
      </c>
      <c r="AM539" s="2">
        <f t="shared" si="122"/>
        <v>149008600</v>
      </c>
      <c r="AN539" s="2">
        <v>360000</v>
      </c>
      <c r="AO539" s="2">
        <v>7076136</v>
      </c>
      <c r="AP539" s="2">
        <v>2000000</v>
      </c>
      <c r="AQ539" s="2">
        <f t="shared" si="123"/>
        <v>9436136</v>
      </c>
      <c r="AR539" s="2">
        <v>51000</v>
      </c>
      <c r="AS539" s="2">
        <v>105000</v>
      </c>
      <c r="AT539" s="2">
        <f t="shared" si="124"/>
        <v>35367883</v>
      </c>
      <c r="BJ539" s="2">
        <f t="shared" si="128"/>
        <v>0</v>
      </c>
    </row>
    <row r="540" spans="1:62" ht="12.75">
      <c r="A540" s="28" t="s">
        <v>557</v>
      </c>
      <c r="B540" s="28" t="s">
        <v>1230</v>
      </c>
      <c r="C540" s="28" t="s">
        <v>605</v>
      </c>
      <c r="D540" s="5">
        <v>105933500</v>
      </c>
      <c r="E540" s="5">
        <v>183351400</v>
      </c>
      <c r="F540" s="2">
        <f t="shared" si="118"/>
        <v>289284900</v>
      </c>
      <c r="G540" s="2">
        <v>0</v>
      </c>
      <c r="H540" s="2">
        <f t="shared" si="126"/>
        <v>289284900</v>
      </c>
      <c r="I540" s="2">
        <v>146686</v>
      </c>
      <c r="J540" s="2">
        <f t="shared" si="125"/>
        <v>289431586</v>
      </c>
      <c r="K540" s="1">
        <v>11.263</v>
      </c>
      <c r="L540" s="1">
        <f t="shared" si="119"/>
        <v>2.3778636887696276</v>
      </c>
      <c r="M540" s="2">
        <v>21.18</v>
      </c>
      <c r="O540" s="2">
        <v>0</v>
      </c>
      <c r="P540" s="4">
        <v>1081455211</v>
      </c>
      <c r="Q540" s="2">
        <f t="shared" si="116"/>
        <v>1370886797</v>
      </c>
      <c r="R540" s="2">
        <v>4635003.85</v>
      </c>
      <c r="T540" s="2">
        <v>17269.06</v>
      </c>
      <c r="U540" s="2">
        <f t="shared" si="127"/>
        <v>4617734.79</v>
      </c>
      <c r="W540" s="2">
        <f t="shared" si="120"/>
        <v>4617734.79</v>
      </c>
      <c r="X540" s="2">
        <v>0</v>
      </c>
      <c r="Y540" s="2">
        <v>0</v>
      </c>
      <c r="Z540" s="2">
        <v>205633.02</v>
      </c>
      <c r="AA540" s="2">
        <v>17557877</v>
      </c>
      <c r="AB540" s="2">
        <v>0</v>
      </c>
      <c r="AC540" s="2">
        <v>0</v>
      </c>
      <c r="AD540" s="2">
        <v>10216574.55</v>
      </c>
      <c r="AE540" s="2">
        <v>0</v>
      </c>
      <c r="AF540" s="2">
        <f t="shared" si="121"/>
        <v>32597819.36</v>
      </c>
      <c r="AG540" s="2">
        <v>25226700</v>
      </c>
      <c r="AH540" s="2">
        <v>0</v>
      </c>
      <c r="AI540" s="2">
        <v>6375800</v>
      </c>
      <c r="AJ540" s="2">
        <v>4707700</v>
      </c>
      <c r="AK540" s="2">
        <v>0</v>
      </c>
      <c r="AL540" s="2">
        <v>887400</v>
      </c>
      <c r="AM540" s="2">
        <f t="shared" si="122"/>
        <v>37197600</v>
      </c>
      <c r="AN540" s="2">
        <v>1300000</v>
      </c>
      <c r="AO540" s="2">
        <v>2118634.44</v>
      </c>
      <c r="AP540" s="2">
        <v>460000</v>
      </c>
      <c r="AQ540" s="2">
        <f t="shared" si="123"/>
        <v>3878634.44</v>
      </c>
      <c r="AR540" s="2">
        <v>34000</v>
      </c>
      <c r="AS540" s="2">
        <v>90250</v>
      </c>
      <c r="AT540" s="2">
        <f t="shared" si="124"/>
        <v>14095208.99</v>
      </c>
      <c r="BJ540" s="2">
        <f t="shared" si="128"/>
        <v>0</v>
      </c>
    </row>
    <row r="541" spans="1:62" ht="12.75">
      <c r="A541" s="28" t="s">
        <v>558</v>
      </c>
      <c r="B541" s="28" t="s">
        <v>1231</v>
      </c>
      <c r="C541" s="28" t="s">
        <v>605</v>
      </c>
      <c r="D541" s="5">
        <v>311876600</v>
      </c>
      <c r="E541" s="5">
        <v>681788700</v>
      </c>
      <c r="F541" s="2">
        <f t="shared" si="118"/>
        <v>993665300</v>
      </c>
      <c r="G541" s="2">
        <v>0</v>
      </c>
      <c r="H541" s="2">
        <f t="shared" si="126"/>
        <v>993665300</v>
      </c>
      <c r="I541" s="2">
        <v>809816</v>
      </c>
      <c r="J541" s="2">
        <f t="shared" si="125"/>
        <v>994475116</v>
      </c>
      <c r="K541" s="1">
        <v>8.632</v>
      </c>
      <c r="L541" s="1">
        <f t="shared" si="119"/>
        <v>2.0049797493734545</v>
      </c>
      <c r="M541" s="2">
        <v>23.25</v>
      </c>
      <c r="O541" s="2">
        <v>0</v>
      </c>
      <c r="P541" s="4">
        <v>3286995376</v>
      </c>
      <c r="Q541" s="2">
        <f t="shared" si="116"/>
        <v>4281470492</v>
      </c>
      <c r="R541" s="2">
        <v>14475762.9</v>
      </c>
      <c r="T541" s="2">
        <v>5323.46</v>
      </c>
      <c r="U541" s="2">
        <f t="shared" si="127"/>
        <v>14470439.44</v>
      </c>
      <c r="W541" s="2">
        <f t="shared" si="120"/>
        <v>14470439.44</v>
      </c>
      <c r="X541" s="2">
        <v>0</v>
      </c>
      <c r="Y541" s="2">
        <v>0</v>
      </c>
      <c r="Z541" s="2">
        <v>642220.57</v>
      </c>
      <c r="AA541" s="2">
        <v>0</v>
      </c>
      <c r="AB541" s="2">
        <v>56180709.66</v>
      </c>
      <c r="AC541" s="2">
        <v>0</v>
      </c>
      <c r="AD541" s="2">
        <v>14350351.65</v>
      </c>
      <c r="AE541" s="2">
        <v>198895.02</v>
      </c>
      <c r="AF541" s="2">
        <f t="shared" si="121"/>
        <v>85842616.34</v>
      </c>
      <c r="AG541" s="2">
        <v>37338200</v>
      </c>
      <c r="AH541" s="2">
        <v>25275000</v>
      </c>
      <c r="AI541" s="2">
        <v>116373400</v>
      </c>
      <c r="AJ541" s="2">
        <v>12685600</v>
      </c>
      <c r="AK541" s="2">
        <v>4139500</v>
      </c>
      <c r="AL541" s="2">
        <v>14972200</v>
      </c>
      <c r="AM541" s="2">
        <f t="shared" si="122"/>
        <v>210783900</v>
      </c>
      <c r="AN541" s="2">
        <v>2550000</v>
      </c>
      <c r="AO541" s="2">
        <v>5229503.48</v>
      </c>
      <c r="AP541" s="2">
        <v>600000</v>
      </c>
      <c r="AQ541" s="2">
        <f t="shared" si="123"/>
        <v>8379503.48</v>
      </c>
      <c r="AR541" s="2">
        <v>30500</v>
      </c>
      <c r="AS541" s="2">
        <v>206000</v>
      </c>
      <c r="AT541" s="2">
        <f t="shared" si="124"/>
        <v>22729855.130000003</v>
      </c>
      <c r="BJ541" s="2">
        <f t="shared" si="128"/>
        <v>0</v>
      </c>
    </row>
    <row r="542" spans="1:62" ht="12.75">
      <c r="A542" s="28" t="s">
        <v>559</v>
      </c>
      <c r="B542" s="28" t="s">
        <v>831</v>
      </c>
      <c r="C542" s="28" t="s">
        <v>605</v>
      </c>
      <c r="D542" s="5">
        <v>431509000</v>
      </c>
      <c r="E542" s="5">
        <v>671951300</v>
      </c>
      <c r="F542" s="2">
        <f t="shared" si="118"/>
        <v>1103460300</v>
      </c>
      <c r="G542" s="2">
        <v>0</v>
      </c>
      <c r="H542" s="2">
        <f t="shared" si="126"/>
        <v>1103460300</v>
      </c>
      <c r="I542" s="2">
        <v>804578</v>
      </c>
      <c r="J542" s="2">
        <f t="shared" si="125"/>
        <v>1104264878</v>
      </c>
      <c r="K542" s="1">
        <v>5.617</v>
      </c>
      <c r="L542" s="1">
        <f t="shared" si="119"/>
        <v>2.00533195015976</v>
      </c>
      <c r="M542" s="2">
        <v>35.95</v>
      </c>
      <c r="O542" s="2">
        <v>0</v>
      </c>
      <c r="P542" s="4">
        <v>1988491338</v>
      </c>
      <c r="Q542" s="2">
        <f t="shared" si="116"/>
        <v>3092756216</v>
      </c>
      <c r="R542" s="2">
        <v>10456689.07</v>
      </c>
      <c r="T542" s="2">
        <v>24084.96</v>
      </c>
      <c r="U542" s="2">
        <f t="shared" si="127"/>
        <v>10432604.11</v>
      </c>
      <c r="W542" s="2">
        <f t="shared" si="120"/>
        <v>10432604.11</v>
      </c>
      <c r="X542" s="2">
        <v>0</v>
      </c>
      <c r="Y542" s="2">
        <v>0</v>
      </c>
      <c r="Z542" s="2">
        <v>463913.43</v>
      </c>
      <c r="AA542" s="2">
        <v>31490028</v>
      </c>
      <c r="AB542" s="2">
        <v>0</v>
      </c>
      <c r="AC542" s="2">
        <v>0</v>
      </c>
      <c r="AD542" s="2">
        <v>19633483</v>
      </c>
      <c r="AE542" s="2">
        <v>0</v>
      </c>
      <c r="AF542" s="2">
        <f t="shared" si="121"/>
        <v>62020028.54</v>
      </c>
      <c r="AG542" s="2">
        <v>26245200</v>
      </c>
      <c r="AH542" s="2">
        <v>590200</v>
      </c>
      <c r="AI542" s="2">
        <v>77071400</v>
      </c>
      <c r="AJ542" s="2">
        <v>20808100</v>
      </c>
      <c r="AK542" s="2">
        <v>1839200</v>
      </c>
      <c r="AL542" s="2">
        <v>6646500</v>
      </c>
      <c r="AM542" s="2">
        <f t="shared" si="122"/>
        <v>133200600</v>
      </c>
      <c r="AN542" s="2">
        <v>2463691</v>
      </c>
      <c r="AO542" s="2">
        <v>3871839.55</v>
      </c>
      <c r="AP542" s="2">
        <v>462000</v>
      </c>
      <c r="AQ542" s="2">
        <f t="shared" si="123"/>
        <v>6797530.55</v>
      </c>
      <c r="AR542" s="2">
        <v>21000</v>
      </c>
      <c r="AS542" s="2">
        <v>122000</v>
      </c>
      <c r="AT542" s="2">
        <f t="shared" si="124"/>
        <v>26431013.55</v>
      </c>
      <c r="BJ542" s="2">
        <f t="shared" si="128"/>
        <v>0</v>
      </c>
    </row>
    <row r="543" spans="1:62" ht="12.75">
      <c r="A543" s="28" t="s">
        <v>560</v>
      </c>
      <c r="B543" s="28" t="s">
        <v>1232</v>
      </c>
      <c r="C543" s="28" t="s">
        <v>605</v>
      </c>
      <c r="D543" s="5">
        <v>1384568800</v>
      </c>
      <c r="E543" s="5">
        <v>1758038800</v>
      </c>
      <c r="F543" s="2">
        <f t="shared" si="118"/>
        <v>3142607600</v>
      </c>
      <c r="G543" s="2">
        <v>0</v>
      </c>
      <c r="H543" s="2">
        <f t="shared" si="126"/>
        <v>3142607600</v>
      </c>
      <c r="I543" s="2">
        <v>3052456</v>
      </c>
      <c r="J543" s="2">
        <f t="shared" si="125"/>
        <v>3145660056</v>
      </c>
      <c r="K543" s="1">
        <v>3.589</v>
      </c>
      <c r="L543" s="1">
        <f t="shared" si="119"/>
        <v>1.510868037731118</v>
      </c>
      <c r="M543" s="2">
        <v>42.25</v>
      </c>
      <c r="O543" s="2">
        <v>0</v>
      </c>
      <c r="P543" s="4">
        <v>4324719465</v>
      </c>
      <c r="Q543" s="2">
        <f t="shared" si="116"/>
        <v>7470379521</v>
      </c>
      <c r="R543" s="2">
        <v>25257547.12</v>
      </c>
      <c r="T543" s="2">
        <v>30515.65</v>
      </c>
      <c r="U543" s="2">
        <f t="shared" si="127"/>
        <v>25227031.470000003</v>
      </c>
      <c r="W543" s="2">
        <f t="shared" si="120"/>
        <v>25227031.470000003</v>
      </c>
      <c r="X543" s="2">
        <v>0</v>
      </c>
      <c r="Y543" s="2">
        <v>0</v>
      </c>
      <c r="Z543" s="2">
        <v>1120556.93</v>
      </c>
      <c r="AA543" s="2">
        <v>56114186.5</v>
      </c>
      <c r="AB543" s="2">
        <v>0</v>
      </c>
      <c r="AC543" s="2">
        <v>3467648.75</v>
      </c>
      <c r="AD543" s="2">
        <v>26938152.83</v>
      </c>
      <c r="AE543" s="2">
        <v>0</v>
      </c>
      <c r="AF543" s="2">
        <f t="shared" si="121"/>
        <v>112867576.48</v>
      </c>
      <c r="AG543" s="2">
        <v>54432000</v>
      </c>
      <c r="AH543" s="2">
        <v>43432100</v>
      </c>
      <c r="AI543" s="2">
        <v>158823100</v>
      </c>
      <c r="AJ543" s="2">
        <v>188765200</v>
      </c>
      <c r="AK543" s="2">
        <v>4650200</v>
      </c>
      <c r="AL543" s="2">
        <v>1688000</v>
      </c>
      <c r="AM543" s="2">
        <f t="shared" si="122"/>
        <v>451790600</v>
      </c>
      <c r="AN543" s="2">
        <v>6800000</v>
      </c>
      <c r="AO543" s="2">
        <v>8139095.19</v>
      </c>
      <c r="AP543" s="2">
        <v>450000</v>
      </c>
      <c r="AQ543" s="2">
        <f t="shared" si="123"/>
        <v>15389095.190000001</v>
      </c>
      <c r="AR543" s="2">
        <v>17500</v>
      </c>
      <c r="AS543" s="2">
        <v>113000</v>
      </c>
      <c r="AT543" s="2">
        <f t="shared" si="124"/>
        <v>42327248.019999996</v>
      </c>
      <c r="BJ543" s="2">
        <f t="shared" si="128"/>
        <v>0</v>
      </c>
    </row>
    <row r="544" spans="1:62" ht="12.75">
      <c r="A544" s="28" t="s">
        <v>561</v>
      </c>
      <c r="B544" s="28" t="s">
        <v>982</v>
      </c>
      <c r="C544" s="28" t="s">
        <v>605</v>
      </c>
      <c r="D544" s="5">
        <v>421370200</v>
      </c>
      <c r="E544" s="5">
        <v>633980100</v>
      </c>
      <c r="F544" s="2">
        <f t="shared" si="118"/>
        <v>1055350300</v>
      </c>
      <c r="G544" s="2">
        <v>0</v>
      </c>
      <c r="H544" s="2">
        <f t="shared" si="126"/>
        <v>1055350300</v>
      </c>
      <c r="I544" s="2">
        <v>1532838</v>
      </c>
      <c r="J544" s="2">
        <f t="shared" si="125"/>
        <v>1056883138</v>
      </c>
      <c r="K544" s="1">
        <v>15.347</v>
      </c>
      <c r="L544" s="1">
        <f t="shared" si="119"/>
        <v>2.0865135692933015</v>
      </c>
      <c r="M544" s="2">
        <v>13.7</v>
      </c>
      <c r="O544" s="2">
        <v>0</v>
      </c>
      <c r="P544" s="4">
        <v>6716773983</v>
      </c>
      <c r="Q544" s="2">
        <f t="shared" si="116"/>
        <v>7773657121</v>
      </c>
      <c r="R544" s="2">
        <v>26282936.56</v>
      </c>
      <c r="T544" s="2">
        <v>59887.47</v>
      </c>
      <c r="U544" s="2">
        <f t="shared" si="127"/>
        <v>26223049.09</v>
      </c>
      <c r="W544" s="2">
        <f t="shared" si="120"/>
        <v>26223049.09</v>
      </c>
      <c r="X544" s="2">
        <v>0</v>
      </c>
      <c r="Y544" s="2">
        <v>0</v>
      </c>
      <c r="Z544" s="2">
        <v>1166048.57</v>
      </c>
      <c r="AA544" s="2">
        <v>74922558</v>
      </c>
      <c r="AB544" s="2">
        <v>0</v>
      </c>
      <c r="AC544" s="2">
        <v>0</v>
      </c>
      <c r="AD544" s="2">
        <v>59886755</v>
      </c>
      <c r="AE544" s="2">
        <v>0</v>
      </c>
      <c r="AF544" s="2">
        <f t="shared" si="121"/>
        <v>162198410.66</v>
      </c>
      <c r="AG544" s="2">
        <v>27407300</v>
      </c>
      <c r="AH544" s="2">
        <v>51025500</v>
      </c>
      <c r="AI544" s="2">
        <v>62293400</v>
      </c>
      <c r="AJ544" s="2">
        <v>21726000</v>
      </c>
      <c r="AK544" s="2">
        <v>11055800</v>
      </c>
      <c r="AL544" s="2">
        <v>10375700</v>
      </c>
      <c r="AM544" s="2">
        <f t="shared" si="122"/>
        <v>183883700</v>
      </c>
      <c r="AN544" s="2">
        <v>5500000</v>
      </c>
      <c r="AO544" s="2">
        <v>12672649.37</v>
      </c>
      <c r="AP544" s="2">
        <v>2700000</v>
      </c>
      <c r="AQ544" s="2">
        <f t="shared" si="123"/>
        <v>20872649.369999997</v>
      </c>
      <c r="AR544" s="2">
        <v>155500</v>
      </c>
      <c r="AS544" s="2">
        <v>418250</v>
      </c>
      <c r="AT544" s="2">
        <f t="shared" si="124"/>
        <v>80759404.37</v>
      </c>
      <c r="BJ544" s="2">
        <f t="shared" si="128"/>
        <v>0</v>
      </c>
    </row>
    <row r="545" spans="1:62" ht="12.75">
      <c r="A545" s="28" t="s">
        <v>562</v>
      </c>
      <c r="B545" s="28" t="s">
        <v>1233</v>
      </c>
      <c r="C545" s="28" t="s">
        <v>605</v>
      </c>
      <c r="D545" s="5">
        <v>772906100</v>
      </c>
      <c r="E545" s="5">
        <v>1122860600</v>
      </c>
      <c r="F545" s="2">
        <f t="shared" si="118"/>
        <v>1895766700</v>
      </c>
      <c r="G545" s="2">
        <v>0</v>
      </c>
      <c r="H545" s="2">
        <f t="shared" si="126"/>
        <v>1895766700</v>
      </c>
      <c r="I545" s="2">
        <v>2710382</v>
      </c>
      <c r="J545" s="2">
        <f t="shared" si="125"/>
        <v>1898477082</v>
      </c>
      <c r="K545" s="1">
        <v>6.914</v>
      </c>
      <c r="L545" s="1">
        <f t="shared" si="119"/>
        <v>1.684323624071809</v>
      </c>
      <c r="M545" s="2">
        <v>24.4</v>
      </c>
      <c r="O545" s="2">
        <v>0</v>
      </c>
      <c r="P545" s="4">
        <v>5894317953</v>
      </c>
      <c r="Q545" s="2">
        <f t="shared" si="116"/>
        <v>7792795035</v>
      </c>
      <c r="R545" s="2">
        <v>26347642.35</v>
      </c>
      <c r="T545" s="2">
        <v>34062.32</v>
      </c>
      <c r="U545" s="2">
        <f t="shared" si="127"/>
        <v>26313580.03</v>
      </c>
      <c r="W545" s="2">
        <f t="shared" si="120"/>
        <v>26313580.03</v>
      </c>
      <c r="X545" s="2">
        <v>0</v>
      </c>
      <c r="Y545" s="2">
        <v>0</v>
      </c>
      <c r="Z545" s="2">
        <v>1168919.26</v>
      </c>
      <c r="AA545" s="2">
        <v>80348683</v>
      </c>
      <c r="AB545" s="2">
        <v>0</v>
      </c>
      <c r="AC545" s="2">
        <v>0</v>
      </c>
      <c r="AD545" s="2">
        <v>23424705.46</v>
      </c>
      <c r="AE545" s="2">
        <v>0</v>
      </c>
      <c r="AF545" s="2">
        <f t="shared" si="121"/>
        <v>131255887.75</v>
      </c>
      <c r="AG545" s="2">
        <v>35560400</v>
      </c>
      <c r="AH545" s="2">
        <v>2826700</v>
      </c>
      <c r="AI545" s="2">
        <v>37863800</v>
      </c>
      <c r="AJ545" s="2">
        <v>25202800</v>
      </c>
      <c r="AK545" s="2">
        <v>4136300</v>
      </c>
      <c r="AL545" s="2">
        <v>17864500</v>
      </c>
      <c r="AM545" s="2">
        <f t="shared" si="122"/>
        <v>123454500</v>
      </c>
      <c r="AN545" s="2">
        <v>2700000</v>
      </c>
      <c r="AO545" s="2">
        <v>12129338.89</v>
      </c>
      <c r="AP545" s="2">
        <v>1400000</v>
      </c>
      <c r="AQ545" s="2">
        <f t="shared" si="123"/>
        <v>16229338.89</v>
      </c>
      <c r="AR545" s="2">
        <v>30125</v>
      </c>
      <c r="AS545" s="2">
        <v>195500</v>
      </c>
      <c r="AT545" s="2">
        <f t="shared" si="124"/>
        <v>39654044.35</v>
      </c>
      <c r="BJ545" s="2">
        <f t="shared" si="128"/>
        <v>0</v>
      </c>
    </row>
    <row r="546" spans="1:62" ht="12.75">
      <c r="A546" s="28" t="s">
        <v>563</v>
      </c>
      <c r="B546" s="28" t="s">
        <v>1234</v>
      </c>
      <c r="C546" s="28" t="s">
        <v>605</v>
      </c>
      <c r="D546" s="5">
        <v>220200</v>
      </c>
      <c r="E546" s="5">
        <v>1162000</v>
      </c>
      <c r="F546" s="2">
        <f t="shared" si="118"/>
        <v>1382200</v>
      </c>
      <c r="G546" s="2">
        <v>0</v>
      </c>
      <c r="H546" s="2">
        <f t="shared" si="126"/>
        <v>1382200</v>
      </c>
      <c r="I546" s="2">
        <v>3587</v>
      </c>
      <c r="J546" s="2">
        <f t="shared" si="125"/>
        <v>1385787</v>
      </c>
      <c r="K546" s="1">
        <v>191.107</v>
      </c>
      <c r="L546" s="1">
        <f t="shared" si="119"/>
        <v>15.986583771924845</v>
      </c>
      <c r="M546" s="2">
        <v>8.36</v>
      </c>
      <c r="O546" s="2">
        <v>0</v>
      </c>
      <c r="P546" s="4">
        <v>15180121</v>
      </c>
      <c r="Q546" s="2">
        <f t="shared" si="116"/>
        <v>16565908</v>
      </c>
      <c r="R546" s="2">
        <v>56009.77</v>
      </c>
      <c r="T546" s="2">
        <v>0</v>
      </c>
      <c r="U546" s="2">
        <f t="shared" si="127"/>
        <v>56009.77</v>
      </c>
      <c r="W546" s="2">
        <f t="shared" si="120"/>
        <v>56009.77</v>
      </c>
      <c r="X546" s="2">
        <v>0</v>
      </c>
      <c r="Y546" s="2">
        <v>0</v>
      </c>
      <c r="Z546" s="2">
        <v>2484.89</v>
      </c>
      <c r="AA546" s="2">
        <v>1410633</v>
      </c>
      <c r="AB546" s="2">
        <v>0</v>
      </c>
      <c r="AC546" s="2">
        <v>0</v>
      </c>
      <c r="AD546" s="2">
        <v>1179195.1</v>
      </c>
      <c r="AE546" s="2">
        <v>0</v>
      </c>
      <c r="AF546" s="2">
        <f t="shared" si="121"/>
        <v>2648322.76</v>
      </c>
      <c r="AG546" s="2">
        <v>373600</v>
      </c>
      <c r="AH546" s="2">
        <v>0</v>
      </c>
      <c r="AI546" s="2">
        <v>227800</v>
      </c>
      <c r="AJ546" s="2">
        <v>0</v>
      </c>
      <c r="AK546" s="2">
        <v>0</v>
      </c>
      <c r="AL546" s="2">
        <v>0</v>
      </c>
      <c r="AM546" s="2">
        <f t="shared" si="122"/>
        <v>601400</v>
      </c>
      <c r="AN546" s="2">
        <v>0</v>
      </c>
      <c r="AO546" s="2">
        <v>321862.93</v>
      </c>
      <c r="AP546" s="2">
        <v>0</v>
      </c>
      <c r="AQ546" s="2">
        <f t="shared" si="123"/>
        <v>321862.93</v>
      </c>
      <c r="AR546" s="2">
        <v>20250</v>
      </c>
      <c r="AS546" s="2">
        <v>26000</v>
      </c>
      <c r="AT546" s="2">
        <f t="shared" si="124"/>
        <v>1501058.03</v>
      </c>
      <c r="BJ546" s="2">
        <f t="shared" si="128"/>
        <v>0</v>
      </c>
    </row>
    <row r="547" spans="1:62" ht="12.75">
      <c r="A547" s="28" t="s">
        <v>564</v>
      </c>
      <c r="B547" s="28" t="s">
        <v>1235</v>
      </c>
      <c r="C547" s="28" t="s">
        <v>606</v>
      </c>
      <c r="D547" s="4">
        <v>191797845</v>
      </c>
      <c r="E547" s="2">
        <v>359315500</v>
      </c>
      <c r="F547" s="2">
        <f t="shared" si="118"/>
        <v>551113345</v>
      </c>
      <c r="H547" s="2">
        <f t="shared" si="126"/>
        <v>551113345</v>
      </c>
      <c r="I547" s="2">
        <v>1225657</v>
      </c>
      <c r="J547" s="2">
        <f t="shared" si="125"/>
        <v>552339002</v>
      </c>
      <c r="K547" s="1">
        <v>2.342</v>
      </c>
      <c r="L547" s="1">
        <f t="shared" si="119"/>
        <v>1.786913723920255</v>
      </c>
      <c r="M547" s="2">
        <v>76.52</v>
      </c>
      <c r="O547" s="2">
        <v>0</v>
      </c>
      <c r="P547" s="2">
        <v>171459972</v>
      </c>
      <c r="Q547" s="2">
        <f t="shared" si="116"/>
        <v>723798974</v>
      </c>
      <c r="R547" s="2">
        <v>3592641.35</v>
      </c>
      <c r="T547" s="2">
        <v>182.18</v>
      </c>
      <c r="U547" s="2">
        <f t="shared" si="127"/>
        <v>3592459.17</v>
      </c>
      <c r="W547" s="2">
        <f t="shared" si="120"/>
        <v>3592459.17</v>
      </c>
      <c r="X547" s="2">
        <v>376595.65</v>
      </c>
      <c r="Y547" s="2">
        <v>0</v>
      </c>
      <c r="Z547" s="2">
        <v>434279.38</v>
      </c>
      <c r="AA547" s="2">
        <v>7222748</v>
      </c>
      <c r="AB547" s="2">
        <v>0</v>
      </c>
      <c r="AC547" s="2">
        <v>0</v>
      </c>
      <c r="AD547" s="2">
        <v>1197581</v>
      </c>
      <c r="AE547" s="2">
        <v>110000</v>
      </c>
      <c r="AF547" s="2">
        <f t="shared" si="121"/>
        <v>12933663.2</v>
      </c>
      <c r="AG547" s="2">
        <v>6511900</v>
      </c>
      <c r="AH547" s="2">
        <v>0</v>
      </c>
      <c r="AI547" s="2">
        <v>2243400</v>
      </c>
      <c r="AJ547" s="2">
        <v>1342600</v>
      </c>
      <c r="AK547" s="2">
        <v>20300</v>
      </c>
      <c r="AL547" s="2">
        <v>42891435</v>
      </c>
      <c r="AM547" s="2">
        <f t="shared" si="122"/>
        <v>53009635</v>
      </c>
      <c r="AN547" s="2">
        <v>519500</v>
      </c>
      <c r="AO547" s="2">
        <v>1225662.91</v>
      </c>
      <c r="AP547" s="2">
        <v>150000</v>
      </c>
      <c r="AQ547" s="2">
        <f t="shared" si="123"/>
        <v>1895162.91</v>
      </c>
      <c r="AR547" s="2">
        <v>10500</v>
      </c>
      <c r="AS547" s="2">
        <v>44000</v>
      </c>
      <c r="AT547" s="2">
        <f t="shared" si="124"/>
        <v>3092743.91</v>
      </c>
      <c r="BJ547" s="2">
        <f t="shared" si="128"/>
        <v>0</v>
      </c>
    </row>
    <row r="548" spans="1:62" ht="12.75">
      <c r="A548" s="28" t="s">
        <v>565</v>
      </c>
      <c r="B548" s="28" t="s">
        <v>1236</v>
      </c>
      <c r="C548" s="28" t="s">
        <v>606</v>
      </c>
      <c r="D548" s="2">
        <v>77908301</v>
      </c>
      <c r="E548" s="2">
        <v>135236900</v>
      </c>
      <c r="F548" s="2">
        <f t="shared" si="118"/>
        <v>213145201</v>
      </c>
      <c r="H548" s="2">
        <f t="shared" si="126"/>
        <v>213145201</v>
      </c>
      <c r="I548" s="2">
        <v>451928</v>
      </c>
      <c r="J548" s="2">
        <f t="shared" si="125"/>
        <v>213597129</v>
      </c>
      <c r="K548" s="1">
        <v>2.771</v>
      </c>
      <c r="L548" s="1">
        <f t="shared" si="119"/>
        <v>2.4816066262419394</v>
      </c>
      <c r="M548" s="2">
        <v>90.06</v>
      </c>
      <c r="O548" s="2">
        <v>0</v>
      </c>
      <c r="P548" s="2">
        <v>24891718</v>
      </c>
      <c r="Q548" s="2">
        <f t="shared" si="116"/>
        <v>238488847</v>
      </c>
      <c r="R548" s="2">
        <v>1183760.86</v>
      </c>
      <c r="T548" s="2">
        <v>7626.14</v>
      </c>
      <c r="U548" s="2">
        <f t="shared" si="127"/>
        <v>1176134.7200000002</v>
      </c>
      <c r="W548" s="2">
        <f t="shared" si="120"/>
        <v>1176134.7200000002</v>
      </c>
      <c r="X548" s="2">
        <v>0</v>
      </c>
      <c r="Y548" s="2">
        <v>0</v>
      </c>
      <c r="Z548" s="2">
        <v>143093.31</v>
      </c>
      <c r="AA548" s="2">
        <v>2756804</v>
      </c>
      <c r="AB548" s="2">
        <v>0</v>
      </c>
      <c r="AC548" s="2">
        <v>0</v>
      </c>
      <c r="AD548" s="2">
        <v>1756885</v>
      </c>
      <c r="AE548" s="2">
        <v>85438</v>
      </c>
      <c r="AF548" s="2">
        <f t="shared" si="121"/>
        <v>5918355.03</v>
      </c>
      <c r="AG548" s="2">
        <v>1260200</v>
      </c>
      <c r="AH548" s="2">
        <v>0</v>
      </c>
      <c r="AI548" s="2">
        <v>10131126</v>
      </c>
      <c r="AJ548" s="2">
        <v>4094400</v>
      </c>
      <c r="AK548" s="2">
        <v>1060400</v>
      </c>
      <c r="AL548" s="2">
        <v>1423900</v>
      </c>
      <c r="AM548" s="2">
        <f t="shared" si="122"/>
        <v>17970026</v>
      </c>
      <c r="AN548" s="2">
        <v>243000</v>
      </c>
      <c r="AO548" s="2">
        <v>574765.76</v>
      </c>
      <c r="AP548" s="2">
        <v>145000</v>
      </c>
      <c r="AQ548" s="2">
        <f t="shared" si="123"/>
        <v>962765.76</v>
      </c>
      <c r="AR548" s="2">
        <v>16500</v>
      </c>
      <c r="AS548" s="2">
        <v>34750</v>
      </c>
      <c r="AT548" s="2">
        <f t="shared" si="124"/>
        <v>2719650.76</v>
      </c>
      <c r="BJ548" s="2">
        <f t="shared" si="128"/>
        <v>0</v>
      </c>
    </row>
    <row r="549" spans="1:62" ht="12.75">
      <c r="A549" s="28" t="s">
        <v>566</v>
      </c>
      <c r="B549" s="28" t="s">
        <v>1237</v>
      </c>
      <c r="C549" s="28" t="s">
        <v>606</v>
      </c>
      <c r="D549" s="2">
        <v>40386650</v>
      </c>
      <c r="E549" s="2">
        <v>101641850</v>
      </c>
      <c r="F549" s="2">
        <f t="shared" si="118"/>
        <v>142028500</v>
      </c>
      <c r="H549" s="2">
        <f t="shared" si="126"/>
        <v>142028500</v>
      </c>
      <c r="I549" s="2">
        <v>908008</v>
      </c>
      <c r="J549" s="2">
        <f t="shared" si="125"/>
        <v>142936508</v>
      </c>
      <c r="K549" s="1">
        <v>4.655</v>
      </c>
      <c r="L549" s="1">
        <f t="shared" si="119"/>
        <v>2.249161528172161</v>
      </c>
      <c r="M549" s="2">
        <v>48.88</v>
      </c>
      <c r="O549" s="2">
        <v>0</v>
      </c>
      <c r="P549" s="2">
        <v>152858463</v>
      </c>
      <c r="Q549" s="2">
        <f t="shared" si="116"/>
        <v>295794971</v>
      </c>
      <c r="R549" s="2">
        <v>1468204.96</v>
      </c>
      <c r="T549" s="2">
        <v>31495.41</v>
      </c>
      <c r="U549" s="2">
        <f t="shared" si="127"/>
        <v>1436709.55</v>
      </c>
      <c r="W549" s="2">
        <f t="shared" si="120"/>
        <v>1436709.55</v>
      </c>
      <c r="X549" s="2">
        <v>0</v>
      </c>
      <c r="Y549" s="2">
        <v>0</v>
      </c>
      <c r="Z549" s="2">
        <v>177476.98</v>
      </c>
      <c r="AA549" s="2">
        <v>3325750</v>
      </c>
      <c r="AB549" s="2">
        <v>0</v>
      </c>
      <c r="AC549" s="2">
        <v>0</v>
      </c>
      <c r="AD549" s="2">
        <v>1712970.16</v>
      </c>
      <c r="AE549" s="2">
        <v>0</v>
      </c>
      <c r="AF549" s="2">
        <f t="shared" si="121"/>
        <v>6652906.69</v>
      </c>
      <c r="AG549" s="2">
        <v>13751700</v>
      </c>
      <c r="AH549" s="2">
        <v>167400</v>
      </c>
      <c r="AI549" s="2">
        <v>16466700</v>
      </c>
      <c r="AJ549" s="2">
        <v>5177200</v>
      </c>
      <c r="AK549" s="2">
        <v>401900</v>
      </c>
      <c r="AL549" s="2">
        <v>2152600</v>
      </c>
      <c r="AM549" s="2">
        <f t="shared" si="122"/>
        <v>38117500</v>
      </c>
      <c r="AN549" s="2">
        <v>335500</v>
      </c>
      <c r="AO549" s="2">
        <v>1060391.71</v>
      </c>
      <c r="AP549" s="2">
        <v>207000</v>
      </c>
      <c r="AQ549" s="2">
        <f t="shared" si="123"/>
        <v>1602891.71</v>
      </c>
      <c r="AR549" s="2">
        <v>4250</v>
      </c>
      <c r="AS549" s="2">
        <v>28000</v>
      </c>
      <c r="AT549" s="2">
        <f t="shared" si="124"/>
        <v>3315861.87</v>
      </c>
      <c r="BJ549" s="2">
        <f t="shared" si="128"/>
        <v>0</v>
      </c>
    </row>
    <row r="550" spans="1:62" ht="12.75">
      <c r="A550" s="28" t="s">
        <v>567</v>
      </c>
      <c r="B550" s="28" t="s">
        <v>1238</v>
      </c>
      <c r="C550" s="28" t="s">
        <v>606</v>
      </c>
      <c r="D550" s="2">
        <v>391483625</v>
      </c>
      <c r="E550" s="2">
        <v>516145700</v>
      </c>
      <c r="F550" s="2">
        <f t="shared" si="118"/>
        <v>907629325</v>
      </c>
      <c r="H550" s="2">
        <f t="shared" si="126"/>
        <v>907629325</v>
      </c>
      <c r="I550" s="2">
        <v>2143182</v>
      </c>
      <c r="J550" s="2">
        <f t="shared" si="125"/>
        <v>909772507</v>
      </c>
      <c r="K550" s="1">
        <v>1.722</v>
      </c>
      <c r="L550" s="1">
        <f t="shared" si="119"/>
        <v>1.6576881686227336</v>
      </c>
      <c r="M550" s="2">
        <v>96.47</v>
      </c>
      <c r="O550" s="2">
        <v>0</v>
      </c>
      <c r="P550" s="2">
        <v>35192745</v>
      </c>
      <c r="Q550" s="2">
        <f t="shared" si="116"/>
        <v>944965252</v>
      </c>
      <c r="R550" s="2">
        <v>4690420.08</v>
      </c>
      <c r="T550" s="2">
        <v>53586.4</v>
      </c>
      <c r="U550" s="2">
        <f t="shared" si="127"/>
        <v>4636833.68</v>
      </c>
      <c r="W550" s="2">
        <f t="shared" si="120"/>
        <v>4636833.68</v>
      </c>
      <c r="X550" s="2">
        <v>491669.39</v>
      </c>
      <c r="Y550" s="2">
        <v>0</v>
      </c>
      <c r="Z550" s="2">
        <v>566979.15</v>
      </c>
      <c r="AA550" s="2">
        <v>4727019</v>
      </c>
      <c r="AB550" s="2">
        <v>4923655.96</v>
      </c>
      <c r="AC550" s="2">
        <v>0</v>
      </c>
      <c r="AD550" s="2">
        <v>0</v>
      </c>
      <c r="AE550" s="2">
        <v>318420</v>
      </c>
      <c r="AF550" s="2">
        <f t="shared" si="121"/>
        <v>15664577.18</v>
      </c>
      <c r="AG550" s="2">
        <v>26360709</v>
      </c>
      <c r="AH550" s="2">
        <v>34877000</v>
      </c>
      <c r="AI550" s="2">
        <v>33366145</v>
      </c>
      <c r="AJ550" s="2">
        <v>13898523</v>
      </c>
      <c r="AK550" s="2">
        <v>936300</v>
      </c>
      <c r="AL550" s="2">
        <v>10901465</v>
      </c>
      <c r="AM550" s="2">
        <f t="shared" si="122"/>
        <v>120340142</v>
      </c>
      <c r="AN550" s="2">
        <v>1190557</v>
      </c>
      <c r="AO550" s="2">
        <v>3428234</v>
      </c>
      <c r="AP550" s="2">
        <v>240000</v>
      </c>
      <c r="AQ550" s="2">
        <f t="shared" si="123"/>
        <v>4858791</v>
      </c>
      <c r="AR550" s="2">
        <v>9250</v>
      </c>
      <c r="AS550" s="2">
        <v>54750</v>
      </c>
      <c r="AT550" s="2">
        <f t="shared" si="124"/>
        <v>4858791</v>
      </c>
      <c r="BJ550" s="2">
        <f t="shared" si="128"/>
        <v>0</v>
      </c>
    </row>
    <row r="551" spans="1:62" ht="12.75">
      <c r="A551" s="28" t="s">
        <v>568</v>
      </c>
      <c r="B551" s="28" t="s">
        <v>929</v>
      </c>
      <c r="C551" s="28" t="s">
        <v>606</v>
      </c>
      <c r="D551" s="2">
        <v>128601405</v>
      </c>
      <c r="E551" s="2">
        <v>290603200</v>
      </c>
      <c r="F551" s="2">
        <f t="shared" si="118"/>
        <v>419204605</v>
      </c>
      <c r="H551" s="2">
        <f t="shared" si="126"/>
        <v>419204605</v>
      </c>
      <c r="I551" s="2">
        <v>969682</v>
      </c>
      <c r="J551" s="2">
        <f t="shared" si="125"/>
        <v>420174287</v>
      </c>
      <c r="K551" s="1">
        <v>2.658</v>
      </c>
      <c r="L551" s="1">
        <f t="shared" si="119"/>
        <v>2.357851581085915</v>
      </c>
      <c r="M551" s="2">
        <v>89.25</v>
      </c>
      <c r="O551" s="2">
        <v>0</v>
      </c>
      <c r="P551" s="2">
        <v>53460158</v>
      </c>
      <c r="Q551" s="2">
        <f t="shared" si="116"/>
        <v>473634445</v>
      </c>
      <c r="R551" s="2">
        <v>2350927.19</v>
      </c>
      <c r="T551" s="2">
        <v>1829.83</v>
      </c>
      <c r="U551" s="2">
        <f t="shared" si="127"/>
        <v>2349097.36</v>
      </c>
      <c r="W551" s="2">
        <f t="shared" si="120"/>
        <v>2349097.36</v>
      </c>
      <c r="X551" s="2">
        <v>246433.99</v>
      </c>
      <c r="Y551" s="2">
        <v>0</v>
      </c>
      <c r="Z551" s="2">
        <v>284180.67</v>
      </c>
      <c r="AA551" s="2">
        <v>3936116</v>
      </c>
      <c r="AB551" s="2">
        <v>3378514.23</v>
      </c>
      <c r="AC551" s="2">
        <v>0</v>
      </c>
      <c r="AD551" s="2">
        <v>700142</v>
      </c>
      <c r="AE551" s="2">
        <v>273113</v>
      </c>
      <c r="AF551" s="2">
        <f t="shared" si="121"/>
        <v>11167597.25</v>
      </c>
      <c r="AG551" s="2">
        <v>4205400</v>
      </c>
      <c r="AH551" s="2">
        <v>13624800</v>
      </c>
      <c r="AI551" s="2">
        <v>8883520</v>
      </c>
      <c r="AJ551" s="2">
        <v>4616400</v>
      </c>
      <c r="AK551" s="2">
        <v>282900</v>
      </c>
      <c r="AL551" s="2">
        <v>5642400</v>
      </c>
      <c r="AM551" s="2">
        <f t="shared" si="122"/>
        <v>37255420</v>
      </c>
      <c r="AN551" s="2">
        <v>766000</v>
      </c>
      <c r="AO551" s="2">
        <v>1033433</v>
      </c>
      <c r="AP551" s="2">
        <v>180000</v>
      </c>
      <c r="AQ551" s="2">
        <f t="shared" si="123"/>
        <v>1979433</v>
      </c>
      <c r="AR551" s="2">
        <v>7750</v>
      </c>
      <c r="AS551" s="2">
        <v>22750</v>
      </c>
      <c r="AT551" s="2">
        <f t="shared" si="124"/>
        <v>2679575</v>
      </c>
      <c r="BJ551" s="2">
        <f t="shared" si="128"/>
        <v>0</v>
      </c>
    </row>
    <row r="552" spans="1:62" ht="12.75">
      <c r="A552" s="28" t="s">
        <v>569</v>
      </c>
      <c r="B552" s="28" t="s">
        <v>1239</v>
      </c>
      <c r="C552" s="28" t="s">
        <v>606</v>
      </c>
      <c r="D552" s="2">
        <v>89544900</v>
      </c>
      <c r="E552" s="2">
        <v>197662078</v>
      </c>
      <c r="F552" s="2">
        <f t="shared" si="118"/>
        <v>287206978</v>
      </c>
      <c r="H552" s="2">
        <f t="shared" si="126"/>
        <v>287206978</v>
      </c>
      <c r="I552" s="2">
        <v>625500</v>
      </c>
      <c r="J552" s="2">
        <f t="shared" si="125"/>
        <v>287832478</v>
      </c>
      <c r="K552" s="1">
        <v>2.095</v>
      </c>
      <c r="L552" s="1">
        <f t="shared" si="119"/>
        <v>1.8584402147299666</v>
      </c>
      <c r="M552" s="2">
        <v>89.18</v>
      </c>
      <c r="O552" s="2">
        <v>0</v>
      </c>
      <c r="P552" s="2">
        <v>36573291</v>
      </c>
      <c r="Q552" s="2">
        <f t="shared" si="116"/>
        <v>324405769</v>
      </c>
      <c r="R552" s="2">
        <v>1610217.23</v>
      </c>
      <c r="T552" s="2">
        <v>15724.11</v>
      </c>
      <c r="U552" s="2">
        <f t="shared" si="127"/>
        <v>1594493.1199999999</v>
      </c>
      <c r="W552" s="2">
        <f t="shared" si="120"/>
        <v>1594493.1199999999</v>
      </c>
      <c r="X552" s="2">
        <v>168789.68</v>
      </c>
      <c r="Y552" s="2">
        <v>0</v>
      </c>
      <c r="Z552" s="2">
        <v>194643.46</v>
      </c>
      <c r="AA552" s="2">
        <v>1952444</v>
      </c>
      <c r="AB552" s="2">
        <v>1664034.01</v>
      </c>
      <c r="AC552" s="2">
        <v>0</v>
      </c>
      <c r="AD552" s="2">
        <v>397347</v>
      </c>
      <c r="AE552" s="2">
        <v>57136</v>
      </c>
      <c r="AF552" s="2">
        <f t="shared" si="121"/>
        <v>6028887.27</v>
      </c>
      <c r="AG552" s="2">
        <v>0</v>
      </c>
      <c r="AH552" s="2">
        <v>0</v>
      </c>
      <c r="AI552" s="2">
        <v>11375120</v>
      </c>
      <c r="AJ552" s="2">
        <v>5625520</v>
      </c>
      <c r="AK552" s="2">
        <v>321200</v>
      </c>
      <c r="AL552" s="2">
        <v>8584000</v>
      </c>
      <c r="AM552" s="2">
        <f t="shared" si="122"/>
        <v>25905840</v>
      </c>
      <c r="AN552" s="2">
        <v>422032</v>
      </c>
      <c r="AO552" s="2">
        <v>496768</v>
      </c>
      <c r="AP552" s="2">
        <v>130000</v>
      </c>
      <c r="AQ552" s="2">
        <f t="shared" si="123"/>
        <v>1048800</v>
      </c>
      <c r="AR552" s="2">
        <v>3500</v>
      </c>
      <c r="AS552" s="2">
        <v>17625</v>
      </c>
      <c r="AT552" s="2">
        <f t="shared" si="124"/>
        <v>1446147</v>
      </c>
      <c r="BJ552" s="2">
        <f t="shared" si="128"/>
        <v>0</v>
      </c>
    </row>
    <row r="553" spans="1:62" ht="12.75">
      <c r="A553" s="28" t="s">
        <v>570</v>
      </c>
      <c r="B553" s="28" t="s">
        <v>895</v>
      </c>
      <c r="C553" s="28" t="s">
        <v>606</v>
      </c>
      <c r="D553" s="2">
        <v>122451700</v>
      </c>
      <c r="E553" s="2">
        <v>471441700</v>
      </c>
      <c r="F553" s="2">
        <f t="shared" si="118"/>
        <v>593893400</v>
      </c>
      <c r="H553" s="2">
        <f t="shared" si="126"/>
        <v>593893400</v>
      </c>
      <c r="I553" s="2">
        <v>1764241</v>
      </c>
      <c r="J553" s="2">
        <f t="shared" si="125"/>
        <v>595657641</v>
      </c>
      <c r="K553" s="1">
        <v>2.543</v>
      </c>
      <c r="L553" s="1">
        <f t="shared" si="119"/>
        <v>1.8124020611819929</v>
      </c>
      <c r="M553" s="2">
        <v>71.35</v>
      </c>
      <c r="O553" s="2">
        <v>0</v>
      </c>
      <c r="P553" s="2">
        <v>240100097</v>
      </c>
      <c r="Q553" s="2">
        <f t="shared" si="116"/>
        <v>835757738</v>
      </c>
      <c r="R553" s="2">
        <v>4148358.75</v>
      </c>
      <c r="T553" s="2">
        <v>111163.18</v>
      </c>
      <c r="U553" s="2">
        <f t="shared" si="127"/>
        <v>4037195.57</v>
      </c>
      <c r="W553" s="2">
        <f t="shared" si="120"/>
        <v>4037195.57</v>
      </c>
      <c r="X553" s="2">
        <v>434848.26</v>
      </c>
      <c r="Y553" s="2">
        <v>0</v>
      </c>
      <c r="Z553" s="2">
        <v>501454.64</v>
      </c>
      <c r="AA553" s="2">
        <v>7642213</v>
      </c>
      <c r="AB553" s="2">
        <v>0</v>
      </c>
      <c r="AC553" s="2">
        <v>0</v>
      </c>
      <c r="AD553" s="2">
        <v>2293315.94</v>
      </c>
      <c r="AE553" s="2">
        <v>238263.06</v>
      </c>
      <c r="AF553" s="2">
        <f t="shared" si="121"/>
        <v>15147290.469999999</v>
      </c>
      <c r="AG553" s="2">
        <v>1146100</v>
      </c>
      <c r="AH553" s="2">
        <v>0</v>
      </c>
      <c r="AI553" s="2">
        <v>4817060</v>
      </c>
      <c r="AJ553" s="2">
        <v>3582500</v>
      </c>
      <c r="AK553" s="2">
        <v>944900</v>
      </c>
      <c r="AL553" s="2">
        <v>1214690</v>
      </c>
      <c r="AM553" s="2">
        <f t="shared" si="122"/>
        <v>11705250</v>
      </c>
      <c r="AN553" s="2">
        <v>600000</v>
      </c>
      <c r="AO553" s="2">
        <v>1492843.43</v>
      </c>
      <c r="AP553" s="2">
        <v>299000</v>
      </c>
      <c r="AQ553" s="2">
        <f t="shared" si="123"/>
        <v>2391843.4299999997</v>
      </c>
      <c r="AR553" s="2">
        <v>5750</v>
      </c>
      <c r="AS553" s="2">
        <v>30000</v>
      </c>
      <c r="AT553" s="2">
        <f t="shared" si="124"/>
        <v>4685159.369999999</v>
      </c>
      <c r="BJ553" s="2">
        <f t="shared" si="128"/>
        <v>0</v>
      </c>
    </row>
    <row r="554" spans="1:62" ht="12.75">
      <c r="A554" s="28" t="s">
        <v>571</v>
      </c>
      <c r="B554" s="28" t="s">
        <v>1240</v>
      </c>
      <c r="C554" s="28" t="s">
        <v>606</v>
      </c>
      <c r="D554" s="2">
        <v>186035756</v>
      </c>
      <c r="E554" s="2">
        <v>424052526</v>
      </c>
      <c r="F554" s="2">
        <f t="shared" si="118"/>
        <v>610088282</v>
      </c>
      <c r="G554" s="2">
        <v>214600</v>
      </c>
      <c r="H554" s="2">
        <f t="shared" si="126"/>
        <v>609873682</v>
      </c>
      <c r="I554" s="2">
        <v>2893681</v>
      </c>
      <c r="J554" s="2">
        <f t="shared" si="125"/>
        <v>612767363</v>
      </c>
      <c r="K554" s="1">
        <v>4.246</v>
      </c>
      <c r="L554" s="1">
        <f t="shared" si="119"/>
        <v>2.3831636390670297</v>
      </c>
      <c r="M554" s="2">
        <v>56.5</v>
      </c>
      <c r="O554" s="2">
        <v>0</v>
      </c>
      <c r="P554" s="2">
        <v>478763133</v>
      </c>
      <c r="Q554" s="2">
        <f t="shared" si="116"/>
        <v>1091530496</v>
      </c>
      <c r="R554" s="2">
        <v>5417909.85</v>
      </c>
      <c r="T554" s="2">
        <v>2684.16</v>
      </c>
      <c r="U554" s="2">
        <f t="shared" si="127"/>
        <v>5415225.6899999995</v>
      </c>
      <c r="W554" s="2">
        <f t="shared" si="120"/>
        <v>5415225.6899999995</v>
      </c>
      <c r="X554" s="2">
        <v>0</v>
      </c>
      <c r="Y554" s="2">
        <v>0</v>
      </c>
      <c r="Z554" s="2">
        <v>654918.3</v>
      </c>
      <c r="AA554" s="2">
        <v>14476862</v>
      </c>
      <c r="AB554" s="2">
        <v>0</v>
      </c>
      <c r="AC554" s="2">
        <v>0</v>
      </c>
      <c r="AD554" s="2">
        <v>5465951.9</v>
      </c>
      <c r="AE554" s="2">
        <v>0</v>
      </c>
      <c r="AF554" s="2">
        <f t="shared" si="121"/>
        <v>26012957.89</v>
      </c>
      <c r="AG554" s="2">
        <v>18566600</v>
      </c>
      <c r="AH554" s="2">
        <v>25089500</v>
      </c>
      <c r="AI554" s="2">
        <v>7974200</v>
      </c>
      <c r="AJ554" s="2">
        <v>10408100</v>
      </c>
      <c r="AK554" s="2">
        <v>137500</v>
      </c>
      <c r="AL554" s="2">
        <v>30295400</v>
      </c>
      <c r="AM554" s="2">
        <f t="shared" si="122"/>
        <v>92471300</v>
      </c>
      <c r="AN554" s="2">
        <v>1432075</v>
      </c>
      <c r="AO554" s="2">
        <v>1717466.43</v>
      </c>
      <c r="AP554" s="2">
        <v>420000</v>
      </c>
      <c r="AQ554" s="2">
        <f t="shared" si="123"/>
        <v>3569541.4299999997</v>
      </c>
      <c r="AR554" s="2">
        <v>16250</v>
      </c>
      <c r="AS554" s="2">
        <v>76250</v>
      </c>
      <c r="AT554" s="2">
        <f t="shared" si="124"/>
        <v>9035493.33</v>
      </c>
      <c r="AV554" s="2">
        <v>15200</v>
      </c>
      <c r="BI554" s="2">
        <v>199400</v>
      </c>
      <c r="BJ554" s="2">
        <f t="shared" si="128"/>
        <v>214600</v>
      </c>
    </row>
    <row r="555" spans="1:62" ht="12.75">
      <c r="A555" s="28" t="s">
        <v>572</v>
      </c>
      <c r="B555" s="28" t="s">
        <v>1241</v>
      </c>
      <c r="C555" s="28" t="s">
        <v>606</v>
      </c>
      <c r="D555" s="2">
        <v>45855000</v>
      </c>
      <c r="E555" s="2">
        <v>111565700</v>
      </c>
      <c r="F555" s="2">
        <f t="shared" si="118"/>
        <v>157420700</v>
      </c>
      <c r="H555" s="2">
        <f t="shared" si="126"/>
        <v>157420700</v>
      </c>
      <c r="I555" s="2">
        <v>289400</v>
      </c>
      <c r="J555" s="2">
        <f t="shared" si="125"/>
        <v>157710100</v>
      </c>
      <c r="K555" s="1">
        <v>2.768</v>
      </c>
      <c r="L555" s="1">
        <f t="shared" si="119"/>
        <v>1.7781128952630196</v>
      </c>
      <c r="M555" s="2">
        <v>64.33</v>
      </c>
      <c r="O555" s="2">
        <v>0</v>
      </c>
      <c r="P555" s="2">
        <v>87796835</v>
      </c>
      <c r="Q555" s="2">
        <f t="shared" si="116"/>
        <v>245506935</v>
      </c>
      <c r="R555" s="2">
        <v>1218595.77</v>
      </c>
      <c r="T555" s="2">
        <v>2535.82</v>
      </c>
      <c r="U555" s="2">
        <f t="shared" si="127"/>
        <v>1216059.95</v>
      </c>
      <c r="W555" s="2">
        <f t="shared" si="120"/>
        <v>1216059.95</v>
      </c>
      <c r="X555" s="2">
        <v>127738.29</v>
      </c>
      <c r="Y555" s="2">
        <v>0</v>
      </c>
      <c r="Z555" s="2">
        <v>147304.16</v>
      </c>
      <c r="AA555" s="2">
        <v>1275000</v>
      </c>
      <c r="AB555" s="2">
        <v>1270354.07</v>
      </c>
      <c r="AC555" s="2">
        <v>0</v>
      </c>
      <c r="AD555" s="2">
        <v>281621</v>
      </c>
      <c r="AE555" s="2">
        <v>47313</v>
      </c>
      <c r="AF555" s="2">
        <f t="shared" si="121"/>
        <v>4365390.47</v>
      </c>
      <c r="AG555" s="2">
        <v>0</v>
      </c>
      <c r="AH555" s="2">
        <v>0</v>
      </c>
      <c r="AI555" s="2">
        <v>55895400</v>
      </c>
      <c r="AJ555" s="2">
        <v>49800</v>
      </c>
      <c r="AK555" s="2">
        <v>0</v>
      </c>
      <c r="AL555" s="2">
        <v>12821200</v>
      </c>
      <c r="AM555" s="2">
        <f t="shared" si="122"/>
        <v>68766400</v>
      </c>
      <c r="AN555" s="2">
        <v>175877</v>
      </c>
      <c r="AO555" s="2">
        <v>553542</v>
      </c>
      <c r="AP555" s="2">
        <v>105000</v>
      </c>
      <c r="AQ555" s="2">
        <f t="shared" si="123"/>
        <v>834419</v>
      </c>
      <c r="AR555" s="2">
        <v>3000</v>
      </c>
      <c r="AS555" s="2">
        <v>16500</v>
      </c>
      <c r="AT555" s="2">
        <f t="shared" si="124"/>
        <v>1116040</v>
      </c>
      <c r="BJ555" s="2">
        <f t="shared" si="128"/>
        <v>0</v>
      </c>
    </row>
    <row r="556" spans="1:62" ht="12.75">
      <c r="A556" s="28" t="s">
        <v>573</v>
      </c>
      <c r="B556" s="28" t="s">
        <v>1242</v>
      </c>
      <c r="C556" s="28" t="s">
        <v>606</v>
      </c>
      <c r="D556" s="2">
        <v>99556000</v>
      </c>
      <c r="E556" s="2">
        <v>389858100</v>
      </c>
      <c r="F556" s="2">
        <f t="shared" si="118"/>
        <v>489414100</v>
      </c>
      <c r="H556" s="2">
        <f t="shared" si="126"/>
        <v>489414100</v>
      </c>
      <c r="I556" s="2">
        <v>774240</v>
      </c>
      <c r="J556" s="2">
        <f t="shared" si="125"/>
        <v>490188340</v>
      </c>
      <c r="K556" s="1">
        <v>2.222</v>
      </c>
      <c r="L556" s="1">
        <f t="shared" si="119"/>
        <v>1.6318140784637212</v>
      </c>
      <c r="M556" s="2">
        <v>73.84</v>
      </c>
      <c r="O556" s="2">
        <v>0</v>
      </c>
      <c r="P556" s="2">
        <v>177248959</v>
      </c>
      <c r="Q556" s="2">
        <f aca="true" t="shared" si="129" ref="Q556:Q568">+J556+N556-O556+P556</f>
        <v>667437299</v>
      </c>
      <c r="R556" s="2">
        <v>3312885.1</v>
      </c>
      <c r="T556" s="2">
        <v>1006.1</v>
      </c>
      <c r="U556" s="2">
        <f t="shared" si="127"/>
        <v>3311879</v>
      </c>
      <c r="W556" s="2">
        <f t="shared" si="120"/>
        <v>3311879</v>
      </c>
      <c r="X556" s="2">
        <v>347270.43</v>
      </c>
      <c r="Y556" s="2">
        <v>0</v>
      </c>
      <c r="Z556" s="2">
        <v>400462.38</v>
      </c>
      <c r="AA556" s="2">
        <v>5802947</v>
      </c>
      <c r="AB556" s="2">
        <v>0</v>
      </c>
      <c r="AC556" s="2">
        <v>0</v>
      </c>
      <c r="AD556" s="2">
        <v>783683</v>
      </c>
      <c r="AE556" s="2">
        <v>245094</v>
      </c>
      <c r="AF556" s="2">
        <f t="shared" si="121"/>
        <v>10891335.81</v>
      </c>
      <c r="AG556" s="2">
        <v>5202900</v>
      </c>
      <c r="AH556" s="2">
        <v>0</v>
      </c>
      <c r="AI556" s="2">
        <v>17196700</v>
      </c>
      <c r="AJ556" s="2">
        <v>3341800</v>
      </c>
      <c r="AK556" s="2">
        <v>198500</v>
      </c>
      <c r="AL556" s="2">
        <v>3745900</v>
      </c>
      <c r="AM556" s="2">
        <f t="shared" si="122"/>
        <v>29685800</v>
      </c>
      <c r="AN556" s="2">
        <v>774875</v>
      </c>
      <c r="AO556" s="2">
        <v>852433</v>
      </c>
      <c r="AP556" s="2">
        <v>170000</v>
      </c>
      <c r="AQ556" s="2">
        <f t="shared" si="123"/>
        <v>1797308</v>
      </c>
      <c r="AR556" s="2">
        <v>7750</v>
      </c>
      <c r="AS556" s="2">
        <v>34000</v>
      </c>
      <c r="AT556" s="2">
        <f t="shared" si="124"/>
        <v>2580991</v>
      </c>
      <c r="BJ556" s="2">
        <f t="shared" si="128"/>
        <v>0</v>
      </c>
    </row>
    <row r="557" spans="1:62" ht="12.75">
      <c r="A557" s="28" t="s">
        <v>574</v>
      </c>
      <c r="B557" s="28" t="s">
        <v>1243</v>
      </c>
      <c r="C557" s="28" t="s">
        <v>606</v>
      </c>
      <c r="D557" s="2">
        <v>141028824</v>
      </c>
      <c r="E557" s="2">
        <v>168305100</v>
      </c>
      <c r="F557" s="2">
        <f t="shared" si="118"/>
        <v>309333924</v>
      </c>
      <c r="H557" s="2">
        <f t="shared" si="126"/>
        <v>309333924</v>
      </c>
      <c r="I557" s="2">
        <v>1159349</v>
      </c>
      <c r="J557" s="2">
        <f t="shared" si="125"/>
        <v>310493273</v>
      </c>
      <c r="K557" s="1">
        <v>1.867</v>
      </c>
      <c r="L557" s="1">
        <f t="shared" si="119"/>
        <v>1.9352060408483245</v>
      </c>
      <c r="M557" s="2">
        <v>104.07</v>
      </c>
      <c r="O557" s="2">
        <v>11039570</v>
      </c>
      <c r="Q557" s="2">
        <f t="shared" si="129"/>
        <v>299453703</v>
      </c>
      <c r="R557" s="2">
        <v>1486365.41</v>
      </c>
      <c r="T557" s="2">
        <v>16726.5</v>
      </c>
      <c r="U557" s="2">
        <f t="shared" si="127"/>
        <v>1469638.91</v>
      </c>
      <c r="W557" s="2">
        <f t="shared" si="120"/>
        <v>1469638.91</v>
      </c>
      <c r="X557" s="2">
        <v>155807.02</v>
      </c>
      <c r="Y557" s="2">
        <v>0</v>
      </c>
      <c r="Z557" s="2">
        <v>179672.22</v>
      </c>
      <c r="AA557" s="2">
        <v>3409662</v>
      </c>
      <c r="AB557" s="2">
        <v>0</v>
      </c>
      <c r="AC557" s="2">
        <v>0</v>
      </c>
      <c r="AD557" s="2">
        <v>518167</v>
      </c>
      <c r="AE557" s="2">
        <v>62099</v>
      </c>
      <c r="AF557" s="2">
        <f t="shared" si="121"/>
        <v>5795046.15</v>
      </c>
      <c r="AG557" s="2">
        <v>3295244</v>
      </c>
      <c r="AH557" s="2">
        <v>0</v>
      </c>
      <c r="AI557" s="2">
        <v>20659233</v>
      </c>
      <c r="AJ557" s="2">
        <v>5100930</v>
      </c>
      <c r="AK557" s="2">
        <v>621700</v>
      </c>
      <c r="AL557" s="2">
        <v>2681089</v>
      </c>
      <c r="AM557" s="2">
        <f t="shared" si="122"/>
        <v>32358196</v>
      </c>
      <c r="AN557" s="2">
        <v>341050</v>
      </c>
      <c r="AO557" s="2">
        <v>703642</v>
      </c>
      <c r="AP557" s="2">
        <v>55000</v>
      </c>
      <c r="AQ557" s="2">
        <f t="shared" si="123"/>
        <v>1099692</v>
      </c>
      <c r="AR557" s="2">
        <v>3750</v>
      </c>
      <c r="AS557" s="2">
        <v>19750</v>
      </c>
      <c r="AT557" s="2">
        <f t="shared" si="124"/>
        <v>1617859</v>
      </c>
      <c r="BJ557" s="2">
        <f t="shared" si="128"/>
        <v>0</v>
      </c>
    </row>
    <row r="558" spans="1:62" ht="12.75">
      <c r="A558" s="28" t="s">
        <v>575</v>
      </c>
      <c r="B558" s="28" t="s">
        <v>1244</v>
      </c>
      <c r="C558" s="28" t="s">
        <v>606</v>
      </c>
      <c r="D558" s="2">
        <v>258359434</v>
      </c>
      <c r="E558" s="2">
        <v>437504900</v>
      </c>
      <c r="F558" s="2">
        <f t="shared" si="118"/>
        <v>695864334</v>
      </c>
      <c r="H558" s="2">
        <f t="shared" si="126"/>
        <v>695864334</v>
      </c>
      <c r="I558" s="2">
        <v>1409604</v>
      </c>
      <c r="J558" s="2">
        <f t="shared" si="125"/>
        <v>697273938</v>
      </c>
      <c r="K558" s="1">
        <v>1.975</v>
      </c>
      <c r="L558" s="1">
        <f t="shared" si="119"/>
        <v>1.8344187236344172</v>
      </c>
      <c r="M558" s="2">
        <v>93.07</v>
      </c>
      <c r="O558" s="2">
        <v>0</v>
      </c>
      <c r="P558" s="2">
        <v>53427752</v>
      </c>
      <c r="Q558" s="2">
        <f t="shared" si="129"/>
        <v>750701690</v>
      </c>
      <c r="R558" s="2">
        <v>3726175.4</v>
      </c>
      <c r="T558" s="2">
        <v>1176.33</v>
      </c>
      <c r="U558" s="2">
        <f t="shared" si="127"/>
        <v>3724999.07</v>
      </c>
      <c r="W558" s="2">
        <f t="shared" si="120"/>
        <v>3724999.07</v>
      </c>
      <c r="X558" s="2">
        <v>390593.24</v>
      </c>
      <c r="Y558" s="2">
        <v>0</v>
      </c>
      <c r="Z558" s="2">
        <v>450421.01</v>
      </c>
      <c r="AA558" s="2">
        <v>0</v>
      </c>
      <c r="AB558" s="2">
        <v>7472584.89</v>
      </c>
      <c r="AC558" s="2">
        <v>0</v>
      </c>
      <c r="AD558" s="2">
        <v>1732414.15</v>
      </c>
      <c r="AE558" s="2">
        <v>0</v>
      </c>
      <c r="AF558" s="2">
        <f t="shared" si="121"/>
        <v>13771012.36</v>
      </c>
      <c r="AG558" s="2">
        <v>10269700</v>
      </c>
      <c r="AH558" s="2">
        <v>146100</v>
      </c>
      <c r="AI558" s="2">
        <v>9447100</v>
      </c>
      <c r="AJ558" s="2">
        <v>8036700</v>
      </c>
      <c r="AK558" s="2">
        <v>986400</v>
      </c>
      <c r="AL558" s="2">
        <v>6189300</v>
      </c>
      <c r="AM558" s="2">
        <f t="shared" si="122"/>
        <v>35075300</v>
      </c>
      <c r="AN558" s="2">
        <v>1150000</v>
      </c>
      <c r="AO558" s="2">
        <v>878334.04</v>
      </c>
      <c r="AP558" s="2">
        <v>200000</v>
      </c>
      <c r="AQ558" s="2">
        <f t="shared" si="123"/>
        <v>2228334.04</v>
      </c>
      <c r="AR558" s="2">
        <v>8250</v>
      </c>
      <c r="AS558" s="2">
        <v>42500</v>
      </c>
      <c r="AT558" s="2">
        <f t="shared" si="124"/>
        <v>3960748.19</v>
      </c>
      <c r="BJ558" s="2">
        <f t="shared" si="128"/>
        <v>0</v>
      </c>
    </row>
    <row r="559" spans="1:62" ht="12.75">
      <c r="A559" s="28" t="s">
        <v>576</v>
      </c>
      <c r="B559" s="28" t="s">
        <v>1245</v>
      </c>
      <c r="C559" s="28" t="s">
        <v>606</v>
      </c>
      <c r="D559" s="2">
        <v>76280640</v>
      </c>
      <c r="E559" s="2">
        <v>182577600</v>
      </c>
      <c r="F559" s="2">
        <f t="shared" si="118"/>
        <v>258858240</v>
      </c>
      <c r="H559" s="2">
        <f t="shared" si="126"/>
        <v>258858240</v>
      </c>
      <c r="I559" s="2">
        <v>588009</v>
      </c>
      <c r="J559" s="2">
        <f t="shared" si="125"/>
        <v>259446249</v>
      </c>
      <c r="K559" s="1">
        <v>3.279</v>
      </c>
      <c r="L559" s="1">
        <f t="shared" si="119"/>
        <v>2.0040289600018726</v>
      </c>
      <c r="M559" s="2">
        <v>61.33</v>
      </c>
      <c r="O559" s="2">
        <v>0</v>
      </c>
      <c r="P559" s="2">
        <v>165025823</v>
      </c>
      <c r="Q559" s="2">
        <f t="shared" si="129"/>
        <v>424472072</v>
      </c>
      <c r="R559" s="2">
        <v>2106905.33</v>
      </c>
      <c r="T559" s="2">
        <v>411.88</v>
      </c>
      <c r="U559" s="2">
        <f t="shared" si="127"/>
        <v>2106493.45</v>
      </c>
      <c r="W559" s="2">
        <f t="shared" si="120"/>
        <v>2106493.45</v>
      </c>
      <c r="X559" s="2">
        <v>220854.6</v>
      </c>
      <c r="Y559" s="2">
        <v>0</v>
      </c>
      <c r="Z559" s="2">
        <v>254683.24</v>
      </c>
      <c r="AA559" s="2">
        <v>2714645</v>
      </c>
      <c r="AB559" s="2">
        <v>2413058.96</v>
      </c>
      <c r="AC559" s="2">
        <v>0</v>
      </c>
      <c r="AD559" s="2">
        <v>744719</v>
      </c>
      <c r="AE559" s="2">
        <v>52089</v>
      </c>
      <c r="AF559" s="2">
        <f t="shared" si="121"/>
        <v>8506543.25</v>
      </c>
      <c r="AG559" s="2">
        <v>2595700</v>
      </c>
      <c r="AH559" s="2">
        <v>0</v>
      </c>
      <c r="AI559" s="2">
        <v>17234300</v>
      </c>
      <c r="AJ559" s="2">
        <v>3428300</v>
      </c>
      <c r="AK559" s="2">
        <v>274500</v>
      </c>
      <c r="AL559" s="2">
        <v>2116400</v>
      </c>
      <c r="AM559" s="2">
        <f t="shared" si="122"/>
        <v>25649200</v>
      </c>
      <c r="AN559" s="2">
        <v>576605</v>
      </c>
      <c r="AO559" s="2">
        <v>764767</v>
      </c>
      <c r="AP559" s="2">
        <v>300000</v>
      </c>
      <c r="AQ559" s="2">
        <f t="shared" si="123"/>
        <v>1641372</v>
      </c>
      <c r="AR559" s="2">
        <v>4500</v>
      </c>
      <c r="AS559" s="2">
        <v>25000</v>
      </c>
      <c r="AT559" s="2">
        <f t="shared" si="124"/>
        <v>2386091</v>
      </c>
      <c r="BJ559" s="2">
        <f t="shared" si="128"/>
        <v>0</v>
      </c>
    </row>
    <row r="560" spans="1:62" ht="12.75">
      <c r="A560" s="28" t="s">
        <v>577</v>
      </c>
      <c r="B560" s="28" t="s">
        <v>1246</v>
      </c>
      <c r="C560" s="28" t="s">
        <v>606</v>
      </c>
      <c r="D560" s="2">
        <v>94835600</v>
      </c>
      <c r="E560" s="2">
        <v>175605800</v>
      </c>
      <c r="F560" s="2">
        <f t="shared" si="118"/>
        <v>270441400</v>
      </c>
      <c r="H560" s="2">
        <f t="shared" si="126"/>
        <v>270441400</v>
      </c>
      <c r="I560" s="2">
        <v>472662</v>
      </c>
      <c r="J560" s="2">
        <f t="shared" si="125"/>
        <v>270914062</v>
      </c>
      <c r="K560" s="1">
        <v>2.875</v>
      </c>
      <c r="L560" s="1">
        <f t="shared" si="119"/>
        <v>2.1190950902947687</v>
      </c>
      <c r="M560" s="2">
        <v>73.82</v>
      </c>
      <c r="O560" s="2">
        <v>0</v>
      </c>
      <c r="P560" s="2">
        <v>96523394</v>
      </c>
      <c r="Q560" s="2">
        <f t="shared" si="129"/>
        <v>367437456</v>
      </c>
      <c r="R560" s="2">
        <v>1823808.88</v>
      </c>
      <c r="T560" s="2">
        <v>0</v>
      </c>
      <c r="U560" s="2">
        <f t="shared" si="127"/>
        <v>1823808.88</v>
      </c>
      <c r="W560" s="2">
        <f t="shared" si="120"/>
        <v>1823808.88</v>
      </c>
      <c r="X560" s="2">
        <v>191179.25</v>
      </c>
      <c r="Y560" s="2">
        <v>0</v>
      </c>
      <c r="Z560" s="2">
        <v>220462.47</v>
      </c>
      <c r="AA560" s="2">
        <v>0</v>
      </c>
      <c r="AB560" s="2">
        <v>4627092.11</v>
      </c>
      <c r="AC560" s="2">
        <v>0</v>
      </c>
      <c r="AD560" s="2">
        <v>869623.38</v>
      </c>
      <c r="AE560" s="2">
        <v>54183</v>
      </c>
      <c r="AF560" s="2">
        <f t="shared" si="121"/>
        <v>7786349.090000001</v>
      </c>
      <c r="AG560" s="2">
        <v>4061200</v>
      </c>
      <c r="AH560" s="2">
        <v>0</v>
      </c>
      <c r="AI560" s="2">
        <v>13660600</v>
      </c>
      <c r="AJ560" s="2">
        <v>224000</v>
      </c>
      <c r="AK560" s="2">
        <v>164100</v>
      </c>
      <c r="AL560" s="2">
        <v>1301600</v>
      </c>
      <c r="AM560" s="2">
        <f t="shared" si="122"/>
        <v>19411500</v>
      </c>
      <c r="AN560" s="2">
        <v>550000</v>
      </c>
      <c r="AO560" s="2">
        <v>411339.19</v>
      </c>
      <c r="AP560" s="2">
        <v>206000</v>
      </c>
      <c r="AQ560" s="2">
        <f t="shared" si="123"/>
        <v>1167339.19</v>
      </c>
      <c r="AR560" s="2">
        <v>9500</v>
      </c>
      <c r="AS560" s="2">
        <v>23000</v>
      </c>
      <c r="AT560" s="2">
        <f t="shared" si="124"/>
        <v>2036962.5699999998</v>
      </c>
      <c r="BJ560" s="2">
        <f t="shared" si="128"/>
        <v>0</v>
      </c>
    </row>
    <row r="561" spans="1:62" ht="12.75">
      <c r="A561" s="28" t="s">
        <v>578</v>
      </c>
      <c r="B561" s="28" t="s">
        <v>1247</v>
      </c>
      <c r="C561" s="28" t="s">
        <v>606</v>
      </c>
      <c r="D561" s="2">
        <v>361250486</v>
      </c>
      <c r="E561" s="2">
        <v>666653380</v>
      </c>
      <c r="F561" s="2">
        <f t="shared" si="118"/>
        <v>1027903866</v>
      </c>
      <c r="H561" s="2">
        <f t="shared" si="126"/>
        <v>1027903866</v>
      </c>
      <c r="I561" s="2">
        <v>1851715</v>
      </c>
      <c r="J561" s="2">
        <f t="shared" si="125"/>
        <v>1029755581</v>
      </c>
      <c r="K561" s="1">
        <v>1.997</v>
      </c>
      <c r="L561" s="1">
        <f t="shared" si="119"/>
        <v>1.9772739074664012</v>
      </c>
      <c r="M561" s="2">
        <v>99.37</v>
      </c>
      <c r="O561" s="2">
        <v>0</v>
      </c>
      <c r="P561" s="2">
        <v>10193146</v>
      </c>
      <c r="Q561" s="2">
        <f t="shared" si="129"/>
        <v>1039948727</v>
      </c>
      <c r="R561" s="2">
        <v>5161879.1</v>
      </c>
      <c r="T561" s="2">
        <v>10445.13</v>
      </c>
      <c r="U561" s="2">
        <f t="shared" si="127"/>
        <v>5151433.97</v>
      </c>
      <c r="W561" s="2">
        <f t="shared" si="120"/>
        <v>5151433.97</v>
      </c>
      <c r="X561" s="2">
        <v>541089.69</v>
      </c>
      <c r="Y561" s="2">
        <v>0</v>
      </c>
      <c r="Z561" s="2">
        <v>623969.24</v>
      </c>
      <c r="AA561" s="2">
        <v>11729353</v>
      </c>
      <c r="AB561" s="2">
        <v>0</v>
      </c>
      <c r="AC561" s="2">
        <v>0</v>
      </c>
      <c r="AD561" s="2">
        <v>2207861.93</v>
      </c>
      <c r="AE561" s="2">
        <v>308927</v>
      </c>
      <c r="AF561" s="2">
        <f t="shared" si="121"/>
        <v>20562634.83</v>
      </c>
      <c r="AG561" s="2">
        <v>28485950</v>
      </c>
      <c r="AH561" s="2">
        <v>0</v>
      </c>
      <c r="AI561" s="2">
        <v>21005908</v>
      </c>
      <c r="AJ561" s="2">
        <v>6498344</v>
      </c>
      <c r="AK561" s="2">
        <v>0</v>
      </c>
      <c r="AL561" s="2">
        <v>7535200</v>
      </c>
      <c r="AM561" s="2">
        <f t="shared" si="122"/>
        <v>63525402</v>
      </c>
      <c r="AN561" s="2">
        <v>1340000</v>
      </c>
      <c r="AO561" s="2">
        <v>2232483</v>
      </c>
      <c r="AP561" s="2">
        <v>482000</v>
      </c>
      <c r="AQ561" s="2">
        <f t="shared" si="123"/>
        <v>4054483</v>
      </c>
      <c r="AR561" s="2">
        <v>26500</v>
      </c>
      <c r="AS561" s="2">
        <v>85750</v>
      </c>
      <c r="AT561" s="2">
        <f t="shared" si="124"/>
        <v>6262344.93</v>
      </c>
      <c r="BJ561" s="2">
        <f t="shared" si="128"/>
        <v>0</v>
      </c>
    </row>
    <row r="562" spans="1:62" ht="12.75">
      <c r="A562" s="28" t="s">
        <v>579</v>
      </c>
      <c r="B562" s="28" t="s">
        <v>815</v>
      </c>
      <c r="C562" s="28" t="s">
        <v>606</v>
      </c>
      <c r="D562" s="2">
        <v>248829600</v>
      </c>
      <c r="E562" s="2">
        <v>412554500</v>
      </c>
      <c r="F562" s="2">
        <f t="shared" si="118"/>
        <v>661384100</v>
      </c>
      <c r="H562" s="2">
        <f t="shared" si="126"/>
        <v>661384100</v>
      </c>
      <c r="I562" s="2">
        <v>1335310</v>
      </c>
      <c r="J562" s="2">
        <f t="shared" si="125"/>
        <v>662719410</v>
      </c>
      <c r="K562" s="1">
        <v>2.976</v>
      </c>
      <c r="L562" s="1">
        <f t="shared" si="119"/>
        <v>2.0258139530082104</v>
      </c>
      <c r="M562" s="2">
        <v>68.2</v>
      </c>
      <c r="O562" s="2">
        <v>0</v>
      </c>
      <c r="P562" s="2">
        <v>310789800</v>
      </c>
      <c r="Q562" s="2">
        <f t="shared" si="129"/>
        <v>973509210</v>
      </c>
      <c r="R562" s="2">
        <v>4832100.58</v>
      </c>
      <c r="T562" s="2">
        <v>9014.08</v>
      </c>
      <c r="U562" s="2">
        <f t="shared" si="127"/>
        <v>4823086.5</v>
      </c>
      <c r="W562" s="2">
        <f t="shared" si="120"/>
        <v>4823086.5</v>
      </c>
      <c r="X562" s="2">
        <v>506520.93</v>
      </c>
      <c r="Y562" s="2">
        <v>0</v>
      </c>
      <c r="Z562" s="2">
        <v>584105.53</v>
      </c>
      <c r="AA562" s="2">
        <v>4839109</v>
      </c>
      <c r="AB562" s="2">
        <v>6001718.6</v>
      </c>
      <c r="AC562" s="2">
        <v>0</v>
      </c>
      <c r="AD562" s="2">
        <v>2834410.85</v>
      </c>
      <c r="AE562" s="2">
        <v>132534</v>
      </c>
      <c r="AF562" s="2">
        <f t="shared" si="121"/>
        <v>19721485.41</v>
      </c>
      <c r="AG562" s="2">
        <v>5402800</v>
      </c>
      <c r="AH562" s="2">
        <v>0</v>
      </c>
      <c r="AI562" s="2">
        <v>49205380</v>
      </c>
      <c r="AJ562" s="2">
        <v>5264700</v>
      </c>
      <c r="AK562" s="2">
        <v>641500</v>
      </c>
      <c r="AL562" s="2">
        <v>3076200</v>
      </c>
      <c r="AM562" s="2">
        <f t="shared" si="122"/>
        <v>63590580</v>
      </c>
      <c r="AN562" s="2">
        <v>445100</v>
      </c>
      <c r="AO562" s="2">
        <v>1692152.8</v>
      </c>
      <c r="AP562" s="2">
        <v>396000</v>
      </c>
      <c r="AQ562" s="2">
        <f t="shared" si="123"/>
        <v>2533252.8</v>
      </c>
      <c r="AR562" s="2">
        <v>12750</v>
      </c>
      <c r="AS562" s="2">
        <v>48750</v>
      </c>
      <c r="AT562" s="2">
        <f t="shared" si="124"/>
        <v>5367663.65</v>
      </c>
      <c r="BJ562" s="2">
        <f t="shared" si="128"/>
        <v>0</v>
      </c>
    </row>
    <row r="563" spans="1:62" ht="12.75">
      <c r="A563" s="28" t="s">
        <v>580</v>
      </c>
      <c r="B563" s="28" t="s">
        <v>1248</v>
      </c>
      <c r="C563" s="28" t="s">
        <v>606</v>
      </c>
      <c r="D563" s="2">
        <v>89002585</v>
      </c>
      <c r="E563" s="2">
        <v>151373100</v>
      </c>
      <c r="F563" s="2">
        <f t="shared" si="118"/>
        <v>240375685</v>
      </c>
      <c r="H563" s="2">
        <f t="shared" si="126"/>
        <v>240375685</v>
      </c>
      <c r="I563" s="2">
        <v>874840</v>
      </c>
      <c r="J563" s="2">
        <f t="shared" si="125"/>
        <v>241250525</v>
      </c>
      <c r="K563" s="1">
        <v>2.277</v>
      </c>
      <c r="L563" s="1">
        <f t="shared" si="119"/>
        <v>2.273606947838789</v>
      </c>
      <c r="M563" s="2">
        <v>100.54</v>
      </c>
      <c r="O563" s="2">
        <v>0</v>
      </c>
      <c r="P563" s="2">
        <v>315932</v>
      </c>
      <c r="Q563" s="2">
        <f t="shared" si="129"/>
        <v>241566457</v>
      </c>
      <c r="R563" s="2">
        <v>1199036.85</v>
      </c>
      <c r="T563" s="2">
        <v>18700.01</v>
      </c>
      <c r="U563" s="2">
        <f t="shared" si="127"/>
        <v>1180336.84</v>
      </c>
      <c r="W563" s="2">
        <f t="shared" si="120"/>
        <v>1180336.84</v>
      </c>
      <c r="X563" s="2">
        <v>125688.04</v>
      </c>
      <c r="Y563" s="2">
        <v>0</v>
      </c>
      <c r="Z563" s="2">
        <v>144939.87</v>
      </c>
      <c r="AA563" s="2">
        <v>3524499</v>
      </c>
      <c r="AB563" s="2">
        <v>0</v>
      </c>
      <c r="AC563" s="2">
        <v>0</v>
      </c>
      <c r="AD563" s="2">
        <v>516808</v>
      </c>
      <c r="AE563" s="2">
        <v>0</v>
      </c>
      <c r="AF563" s="2">
        <f t="shared" si="121"/>
        <v>5492271.75</v>
      </c>
      <c r="AG563" s="2">
        <v>8479522</v>
      </c>
      <c r="AH563" s="2">
        <v>0</v>
      </c>
      <c r="AI563" s="2">
        <v>1006390</v>
      </c>
      <c r="AJ563" s="2">
        <v>4853300</v>
      </c>
      <c r="AK563" s="2">
        <v>172900</v>
      </c>
      <c r="AL563" s="2">
        <v>33936481</v>
      </c>
      <c r="AM563" s="2">
        <f t="shared" si="122"/>
        <v>48448593</v>
      </c>
      <c r="AN563" s="2">
        <v>281852</v>
      </c>
      <c r="AO563" s="2">
        <v>1466301.45</v>
      </c>
      <c r="AP563" s="2">
        <v>174131.15</v>
      </c>
      <c r="AQ563" s="2">
        <f t="shared" si="123"/>
        <v>1922284.5999999999</v>
      </c>
      <c r="AR563" s="2">
        <v>7750</v>
      </c>
      <c r="AS563" s="2">
        <v>21000</v>
      </c>
      <c r="AT563" s="2">
        <f t="shared" si="124"/>
        <v>2439092.5999999996</v>
      </c>
      <c r="BJ563" s="2">
        <f t="shared" si="128"/>
        <v>0</v>
      </c>
    </row>
    <row r="564" spans="1:62" ht="12.75">
      <c r="A564" s="28" t="s">
        <v>581</v>
      </c>
      <c r="B564" s="28" t="s">
        <v>1249</v>
      </c>
      <c r="C564" s="28" t="s">
        <v>606</v>
      </c>
      <c r="D564" s="2">
        <v>150653276</v>
      </c>
      <c r="E564" s="2">
        <v>408556829</v>
      </c>
      <c r="F564" s="2">
        <f t="shared" si="118"/>
        <v>559210105</v>
      </c>
      <c r="G564" s="2">
        <v>1381800</v>
      </c>
      <c r="H564" s="2">
        <f t="shared" si="126"/>
        <v>557828305</v>
      </c>
      <c r="I564" s="2">
        <v>2100133</v>
      </c>
      <c r="J564" s="2">
        <f t="shared" si="125"/>
        <v>559928438</v>
      </c>
      <c r="K564" s="1">
        <v>4.103</v>
      </c>
      <c r="L564" s="1">
        <f t="shared" si="119"/>
        <v>2.0850262197975677</v>
      </c>
      <c r="M564" s="2">
        <v>51.8</v>
      </c>
      <c r="O564" s="2">
        <v>0</v>
      </c>
      <c r="P564" s="2">
        <v>541806994</v>
      </c>
      <c r="Q564" s="2">
        <f t="shared" si="129"/>
        <v>1101735432</v>
      </c>
      <c r="R564" s="2">
        <v>5468562.97</v>
      </c>
      <c r="T564" s="2">
        <v>4852.68</v>
      </c>
      <c r="U564" s="2">
        <f t="shared" si="127"/>
        <v>5463710.29</v>
      </c>
      <c r="W564" s="2">
        <f t="shared" si="120"/>
        <v>5463710.29</v>
      </c>
      <c r="X564" s="2">
        <v>0</v>
      </c>
      <c r="Y564" s="2">
        <v>0</v>
      </c>
      <c r="Z564" s="2">
        <v>661041.26</v>
      </c>
      <c r="AA564" s="2">
        <v>7157839</v>
      </c>
      <c r="AB564" s="2">
        <v>0</v>
      </c>
      <c r="AC564" s="2">
        <v>0</v>
      </c>
      <c r="AD564" s="2">
        <v>9688882.08</v>
      </c>
      <c r="AE564" s="2">
        <v>0</v>
      </c>
      <c r="AF564" s="2">
        <f t="shared" si="121"/>
        <v>22971472.630000003</v>
      </c>
      <c r="AG564" s="2">
        <v>33416300</v>
      </c>
      <c r="AH564" s="2">
        <v>0</v>
      </c>
      <c r="AI564" s="2">
        <v>30068100</v>
      </c>
      <c r="AJ564" s="2">
        <v>46120900</v>
      </c>
      <c r="AK564" s="2">
        <v>1140900</v>
      </c>
      <c r="AL564" s="2">
        <v>26403000</v>
      </c>
      <c r="AM564" s="2">
        <f t="shared" si="122"/>
        <v>137149200</v>
      </c>
      <c r="AN564" s="2">
        <v>750000</v>
      </c>
      <c r="AO564" s="2">
        <v>4708348.47</v>
      </c>
      <c r="AP564" s="2">
        <v>835000</v>
      </c>
      <c r="AQ564" s="2">
        <f t="shared" si="123"/>
        <v>6293348.47</v>
      </c>
      <c r="AR564" s="2">
        <v>67750</v>
      </c>
      <c r="AS564" s="2">
        <v>142750</v>
      </c>
      <c r="AT564" s="2">
        <f t="shared" si="124"/>
        <v>15982230.55</v>
      </c>
      <c r="AU564" s="2">
        <v>709800</v>
      </c>
      <c r="AY564" s="2">
        <v>672000</v>
      </c>
      <c r="BJ564" s="2">
        <f t="shared" si="128"/>
        <v>1381800</v>
      </c>
    </row>
    <row r="565" spans="1:62" ht="12.75">
      <c r="A565" s="28" t="s">
        <v>582</v>
      </c>
      <c r="B565" s="28" t="s">
        <v>1250</v>
      </c>
      <c r="C565" s="28" t="s">
        <v>606</v>
      </c>
      <c r="D565" s="2">
        <v>131490700</v>
      </c>
      <c r="E565" s="2">
        <v>213935900</v>
      </c>
      <c r="F565" s="2">
        <f t="shared" si="118"/>
        <v>345426600</v>
      </c>
      <c r="H565" s="2">
        <f t="shared" si="126"/>
        <v>345426600</v>
      </c>
      <c r="I565" s="2">
        <v>739480</v>
      </c>
      <c r="J565" s="2">
        <f t="shared" si="125"/>
        <v>346166080</v>
      </c>
      <c r="K565" s="1">
        <v>3.423</v>
      </c>
      <c r="L565" s="1">
        <f t="shared" si="119"/>
        <v>2.507679498502734</v>
      </c>
      <c r="M565" s="2">
        <v>73.59</v>
      </c>
      <c r="O565" s="2">
        <v>0</v>
      </c>
      <c r="P565" s="2">
        <v>126294003</v>
      </c>
      <c r="Q565" s="2">
        <f t="shared" si="129"/>
        <v>472460083</v>
      </c>
      <c r="R565" s="2">
        <v>2345098.14</v>
      </c>
      <c r="T565" s="2">
        <v>4815.52</v>
      </c>
      <c r="U565" s="2">
        <f t="shared" si="127"/>
        <v>2340282.62</v>
      </c>
      <c r="W565" s="2">
        <f t="shared" si="120"/>
        <v>2340282.62</v>
      </c>
      <c r="X565" s="2">
        <v>245822.97</v>
      </c>
      <c r="Y565" s="2">
        <v>0</v>
      </c>
      <c r="Z565" s="2">
        <v>283476.05</v>
      </c>
      <c r="AA565" s="2">
        <v>5516508</v>
      </c>
      <c r="AB565" s="2">
        <v>0</v>
      </c>
      <c r="AC565" s="2">
        <v>0</v>
      </c>
      <c r="AD565" s="2">
        <v>3288612</v>
      </c>
      <c r="AE565" s="2">
        <v>173083</v>
      </c>
      <c r="AF565" s="2">
        <f t="shared" si="121"/>
        <v>11847784.64</v>
      </c>
      <c r="AG565" s="2">
        <v>12427000</v>
      </c>
      <c r="AH565" s="2">
        <v>1562000</v>
      </c>
      <c r="AI565" s="2">
        <v>10486100</v>
      </c>
      <c r="AJ565" s="2">
        <v>3014700</v>
      </c>
      <c r="AK565" s="2">
        <v>80000</v>
      </c>
      <c r="AL565" s="2">
        <v>2367500</v>
      </c>
      <c r="AM565" s="2">
        <f t="shared" si="122"/>
        <v>29937300</v>
      </c>
      <c r="AN565" s="2">
        <v>364200</v>
      </c>
      <c r="AO565" s="2">
        <v>1650239.23</v>
      </c>
      <c r="AP565" s="2">
        <v>201000</v>
      </c>
      <c r="AQ565" s="2">
        <f t="shared" si="123"/>
        <v>2215439.23</v>
      </c>
      <c r="AR565" s="2">
        <v>18750</v>
      </c>
      <c r="AS565" s="2">
        <v>54750</v>
      </c>
      <c r="AT565" s="2">
        <f t="shared" si="124"/>
        <v>5504051.23</v>
      </c>
      <c r="BJ565" s="2">
        <f t="shared" si="128"/>
        <v>0</v>
      </c>
    </row>
    <row r="566" spans="1:62" ht="12.75">
      <c r="A566" s="28" t="s">
        <v>583</v>
      </c>
      <c r="B566" s="28" t="s">
        <v>1251</v>
      </c>
      <c r="C566" s="28" t="s">
        <v>606</v>
      </c>
      <c r="D566" s="2">
        <v>108240900</v>
      </c>
      <c r="E566" s="2">
        <v>266647560</v>
      </c>
      <c r="F566" s="2">
        <f t="shared" si="118"/>
        <v>374888460</v>
      </c>
      <c r="G566" s="2">
        <v>601300</v>
      </c>
      <c r="H566" s="2">
        <f t="shared" si="126"/>
        <v>374287160</v>
      </c>
      <c r="I566" s="2">
        <v>2099466</v>
      </c>
      <c r="J566" s="2">
        <f t="shared" si="125"/>
        <v>376386626</v>
      </c>
      <c r="K566" s="1">
        <v>4.273</v>
      </c>
      <c r="L566" s="1">
        <f t="shared" si="119"/>
        <v>2.734870678499441</v>
      </c>
      <c r="M566" s="2">
        <v>64.4</v>
      </c>
      <c r="O566" s="2">
        <v>0</v>
      </c>
      <c r="P566" s="2">
        <v>211563055</v>
      </c>
      <c r="Q566" s="2">
        <f t="shared" si="129"/>
        <v>587949681</v>
      </c>
      <c r="R566" s="2">
        <v>2918341.16</v>
      </c>
      <c r="T566" s="2">
        <v>20148.63</v>
      </c>
      <c r="U566" s="2">
        <f t="shared" si="127"/>
        <v>2898192.5300000003</v>
      </c>
      <c r="W566" s="2">
        <f t="shared" si="120"/>
        <v>2898192.5300000003</v>
      </c>
      <c r="X566" s="2">
        <v>0</v>
      </c>
      <c r="Y566" s="2">
        <v>0</v>
      </c>
      <c r="Z566" s="2">
        <v>352769.81</v>
      </c>
      <c r="AA566" s="2">
        <v>3999715</v>
      </c>
      <c r="AB566" s="2">
        <v>4163247.45</v>
      </c>
      <c r="AC566" s="2">
        <v>0</v>
      </c>
      <c r="AD566" s="2">
        <v>4665738.64</v>
      </c>
      <c r="AE566" s="2">
        <v>0</v>
      </c>
      <c r="AF566" s="2">
        <f t="shared" si="121"/>
        <v>16079663.43</v>
      </c>
      <c r="AG566" s="2">
        <v>11390225</v>
      </c>
      <c r="AH566" s="2">
        <v>0</v>
      </c>
      <c r="AI566" s="2">
        <v>6849700</v>
      </c>
      <c r="AJ566" s="2">
        <v>10165100</v>
      </c>
      <c r="AK566" s="2">
        <v>331300</v>
      </c>
      <c r="AL566" s="2">
        <v>5116000</v>
      </c>
      <c r="AM566" s="2">
        <f t="shared" si="122"/>
        <v>33852325</v>
      </c>
      <c r="AN566" s="2">
        <v>0</v>
      </c>
      <c r="AO566" s="2">
        <v>1773894</v>
      </c>
      <c r="AP566" s="2">
        <v>430000</v>
      </c>
      <c r="AQ566" s="2">
        <f t="shared" si="123"/>
        <v>2203894</v>
      </c>
      <c r="AR566" s="2">
        <v>14250</v>
      </c>
      <c r="AS566" s="2">
        <v>41750</v>
      </c>
      <c r="AT566" s="2">
        <f t="shared" si="124"/>
        <v>6869632.64</v>
      </c>
      <c r="BI566" s="2">
        <v>601300</v>
      </c>
      <c r="BJ566" s="2">
        <f t="shared" si="128"/>
        <v>601300</v>
      </c>
    </row>
    <row r="567" spans="1:62" ht="12.75">
      <c r="A567" s="28" t="s">
        <v>584</v>
      </c>
      <c r="B567" s="28" t="s">
        <v>793</v>
      </c>
      <c r="C567" s="28" t="s">
        <v>606</v>
      </c>
      <c r="D567" s="2">
        <v>208084100</v>
      </c>
      <c r="E567" s="2">
        <v>463067649</v>
      </c>
      <c r="F567" s="2">
        <f t="shared" si="118"/>
        <v>671151749</v>
      </c>
      <c r="H567" s="2">
        <f t="shared" si="126"/>
        <v>671151749</v>
      </c>
      <c r="I567" s="2">
        <v>1532660</v>
      </c>
      <c r="J567" s="2">
        <f t="shared" si="125"/>
        <v>672684409</v>
      </c>
      <c r="K567" s="1">
        <v>2.997</v>
      </c>
      <c r="L567" s="1">
        <f t="shared" si="119"/>
        <v>2.1675724995834873</v>
      </c>
      <c r="M567" s="2">
        <v>72.52</v>
      </c>
      <c r="O567" s="2">
        <v>0</v>
      </c>
      <c r="P567" s="2">
        <v>257281244</v>
      </c>
      <c r="Q567" s="2">
        <f t="shared" si="129"/>
        <v>929965653</v>
      </c>
      <c r="R567" s="2">
        <v>4615968.22</v>
      </c>
      <c r="T567" s="2">
        <v>5998.3</v>
      </c>
      <c r="U567" s="2">
        <f t="shared" si="127"/>
        <v>4609969.92</v>
      </c>
      <c r="W567" s="2">
        <f t="shared" si="120"/>
        <v>4609969.92</v>
      </c>
      <c r="X567" s="2">
        <v>483865.04</v>
      </c>
      <c r="Y567" s="2">
        <v>0</v>
      </c>
      <c r="Z567" s="2">
        <v>557979.39</v>
      </c>
      <c r="AA567" s="2">
        <v>4997216</v>
      </c>
      <c r="AB567" s="2">
        <v>6352128.72</v>
      </c>
      <c r="AC567" s="2">
        <v>0</v>
      </c>
      <c r="AD567" s="2">
        <v>3021983.8</v>
      </c>
      <c r="AE567" s="2">
        <v>134536.88</v>
      </c>
      <c r="AF567" s="2">
        <f t="shared" si="121"/>
        <v>20157679.75</v>
      </c>
      <c r="AG567" s="2">
        <v>28391348</v>
      </c>
      <c r="AH567" s="2">
        <v>0</v>
      </c>
      <c r="AI567" s="2">
        <v>12584600</v>
      </c>
      <c r="AJ567" s="2">
        <v>12670300</v>
      </c>
      <c r="AK567" s="2">
        <v>235200</v>
      </c>
      <c r="AL567" s="2">
        <v>3499800</v>
      </c>
      <c r="AM567" s="2">
        <f t="shared" si="122"/>
        <v>57381248</v>
      </c>
      <c r="AN567" s="2">
        <v>1360000</v>
      </c>
      <c r="AO567" s="2">
        <v>1204524.61</v>
      </c>
      <c r="AP567" s="2">
        <v>400000</v>
      </c>
      <c r="AQ567" s="2">
        <f t="shared" si="123"/>
        <v>2964524.6100000003</v>
      </c>
      <c r="AR567" s="2">
        <v>13000</v>
      </c>
      <c r="AS567" s="2">
        <v>62500</v>
      </c>
      <c r="AT567" s="2">
        <f t="shared" si="124"/>
        <v>5986508.41</v>
      </c>
      <c r="BJ567" s="2">
        <f t="shared" si="128"/>
        <v>0</v>
      </c>
    </row>
    <row r="568" spans="1:62" s="36" customFormat="1" ht="12.75">
      <c r="A568" s="33" t="s">
        <v>585</v>
      </c>
      <c r="B568" s="33" t="s">
        <v>1252</v>
      </c>
      <c r="C568" s="33" t="s">
        <v>606</v>
      </c>
      <c r="D568" s="34">
        <v>220196698</v>
      </c>
      <c r="E568" s="34">
        <v>349540700</v>
      </c>
      <c r="F568" s="34">
        <f t="shared" si="118"/>
        <v>569737398</v>
      </c>
      <c r="G568" s="34"/>
      <c r="H568" s="34">
        <f t="shared" si="126"/>
        <v>569737398</v>
      </c>
      <c r="I568" s="34">
        <v>1008510</v>
      </c>
      <c r="J568" s="34">
        <f t="shared" si="125"/>
        <v>570745908</v>
      </c>
      <c r="K568" s="35">
        <v>2.038</v>
      </c>
      <c r="L568" s="35">
        <f t="shared" si="119"/>
        <v>1.6232675843780895</v>
      </c>
      <c r="M568" s="34">
        <v>80.13</v>
      </c>
      <c r="N568" s="34"/>
      <c r="O568" s="34">
        <v>0</v>
      </c>
      <c r="P568" s="34">
        <v>145681192</v>
      </c>
      <c r="Q568" s="34">
        <f t="shared" si="129"/>
        <v>716427100</v>
      </c>
      <c r="R568" s="34">
        <v>3556050.41</v>
      </c>
      <c r="S568" s="34"/>
      <c r="T568" s="34">
        <v>804.2</v>
      </c>
      <c r="U568" s="34">
        <f t="shared" si="127"/>
        <v>3555246.21</v>
      </c>
      <c r="V568" s="34"/>
      <c r="W568" s="34">
        <f t="shared" si="120"/>
        <v>3555246.21</v>
      </c>
      <c r="X568" s="34">
        <v>372759.53</v>
      </c>
      <c r="Y568" s="34">
        <v>0</v>
      </c>
      <c r="Z568" s="34">
        <v>429856.27</v>
      </c>
      <c r="AA568" s="34">
        <v>6679613</v>
      </c>
      <c r="AB568" s="34">
        <v>0</v>
      </c>
      <c r="AC568" s="34">
        <v>0</v>
      </c>
      <c r="AD568" s="34">
        <v>477904.69</v>
      </c>
      <c r="AE568" s="34">
        <v>114149.18</v>
      </c>
      <c r="AF568" s="34">
        <f t="shared" si="121"/>
        <v>11629528.879999999</v>
      </c>
      <c r="AG568" s="34">
        <v>2897600</v>
      </c>
      <c r="AH568" s="34">
        <v>3435400</v>
      </c>
      <c r="AI568" s="34">
        <v>27117793</v>
      </c>
      <c r="AJ568" s="34">
        <v>1628500</v>
      </c>
      <c r="AK568" s="34">
        <v>277800</v>
      </c>
      <c r="AL568" s="34">
        <v>20297500</v>
      </c>
      <c r="AM568" s="34">
        <f t="shared" si="122"/>
        <v>55654593</v>
      </c>
      <c r="AN568" s="34">
        <v>1000000</v>
      </c>
      <c r="AO568" s="34">
        <v>1345825.37</v>
      </c>
      <c r="AP568" s="34">
        <v>150000</v>
      </c>
      <c r="AQ568" s="34">
        <f t="shared" si="123"/>
        <v>2495825.37</v>
      </c>
      <c r="AR568" s="34">
        <v>13000</v>
      </c>
      <c r="AS568" s="34">
        <v>83750</v>
      </c>
      <c r="AT568" s="34">
        <f t="shared" si="124"/>
        <v>2973730.06</v>
      </c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>
        <f t="shared" si="128"/>
        <v>0</v>
      </c>
    </row>
    <row r="569" spans="1:62" ht="12.75">
      <c r="A569" s="29"/>
      <c r="C569" s="28" t="s">
        <v>1253</v>
      </c>
      <c r="D569" s="2">
        <f>SUM(D3:D568)</f>
        <v>448987221295</v>
      </c>
      <c r="E569" s="2">
        <f aca="true" t="shared" si="130" ref="E569:BJ569">SUM(E3:E568)</f>
        <v>509509265805</v>
      </c>
      <c r="F569" s="2">
        <f t="shared" si="130"/>
        <v>958496487100</v>
      </c>
      <c r="G569" s="2">
        <f t="shared" si="130"/>
        <v>1172109120</v>
      </c>
      <c r="H569" s="2">
        <f t="shared" si="130"/>
        <v>957324377980</v>
      </c>
      <c r="I569" s="2">
        <f t="shared" si="130"/>
        <v>1960567654</v>
      </c>
      <c r="J569" s="2">
        <f t="shared" si="130"/>
        <v>959281557534</v>
      </c>
      <c r="N569" s="2">
        <f t="shared" si="130"/>
        <v>12121972</v>
      </c>
      <c r="O569" s="2">
        <f t="shared" si="130"/>
        <v>4612657844</v>
      </c>
      <c r="P569" s="2">
        <f t="shared" si="130"/>
        <v>416016426515</v>
      </c>
      <c r="Q569" s="2">
        <f t="shared" si="130"/>
        <v>1370676801133</v>
      </c>
      <c r="R569" s="2">
        <f t="shared" si="130"/>
        <v>4120810760.234373</v>
      </c>
      <c r="S569" s="2">
        <f t="shared" si="130"/>
        <v>0</v>
      </c>
      <c r="T569" s="2">
        <f t="shared" si="130"/>
        <v>27682993.609999985</v>
      </c>
      <c r="U569" s="2">
        <f t="shared" si="130"/>
        <v>4093127766.624372</v>
      </c>
      <c r="V569" s="2">
        <f t="shared" si="130"/>
        <v>101523</v>
      </c>
      <c r="W569" s="2">
        <f t="shared" si="130"/>
        <v>4093026243.624372</v>
      </c>
      <c r="X569" s="2">
        <f t="shared" si="130"/>
        <v>127520296.57000001</v>
      </c>
      <c r="Y569" s="2">
        <f t="shared" si="130"/>
        <v>23868473.000000007</v>
      </c>
      <c r="Z569" s="2">
        <f t="shared" si="130"/>
        <v>261648100.95999986</v>
      </c>
      <c r="AA569" s="2">
        <f t="shared" si="130"/>
        <v>10371726160.510002</v>
      </c>
      <c r="AB569" s="2">
        <f t="shared" si="130"/>
        <v>2357376657.999999</v>
      </c>
      <c r="AC569" s="2">
        <f t="shared" si="130"/>
        <v>47261620.199999996</v>
      </c>
      <c r="AD569" s="2">
        <f t="shared" si="130"/>
        <v>6671714361.670005</v>
      </c>
      <c r="AE569" s="2">
        <f t="shared" si="130"/>
        <v>94501492.52000001</v>
      </c>
      <c r="AF569" s="2">
        <f t="shared" si="130"/>
        <v>24048643407.05438</v>
      </c>
      <c r="AG569" s="2">
        <f t="shared" si="130"/>
        <v>20422101391</v>
      </c>
      <c r="AH569" s="2">
        <f t="shared" si="130"/>
        <v>8199133891</v>
      </c>
      <c r="AI569" s="2">
        <f t="shared" si="130"/>
        <v>52299832893</v>
      </c>
      <c r="AJ569" s="2">
        <f t="shared" si="130"/>
        <v>14479022985</v>
      </c>
      <c r="AK569" s="2">
        <f t="shared" si="130"/>
        <v>1804615800</v>
      </c>
      <c r="AL569" s="2">
        <f t="shared" si="130"/>
        <v>27221550099</v>
      </c>
      <c r="AM569" s="2">
        <f t="shared" si="130"/>
        <v>124426257059</v>
      </c>
      <c r="AN569" s="2">
        <f t="shared" si="130"/>
        <v>911148765.05</v>
      </c>
      <c r="AO569" s="2">
        <f t="shared" si="130"/>
        <v>4060049389.430001</v>
      </c>
      <c r="AP569" s="2">
        <f t="shared" si="130"/>
        <v>345737249.03</v>
      </c>
      <c r="AQ569" s="2">
        <f t="shared" si="130"/>
        <v>5316935403.510005</v>
      </c>
      <c r="AR569" s="2">
        <f t="shared" si="130"/>
        <v>19832283</v>
      </c>
      <c r="AS569" s="2">
        <f t="shared" si="130"/>
        <v>63899052</v>
      </c>
      <c r="AT569" s="2">
        <f t="shared" si="130"/>
        <v>11988649765.180004</v>
      </c>
      <c r="AU569" s="2">
        <f t="shared" si="130"/>
        <v>60340300</v>
      </c>
      <c r="AV569" s="2">
        <f t="shared" si="130"/>
        <v>55447300</v>
      </c>
      <c r="AW569" s="2">
        <f t="shared" si="130"/>
        <v>308700</v>
      </c>
      <c r="AX569" s="2">
        <f t="shared" si="130"/>
        <v>4753700</v>
      </c>
      <c r="AY569" s="2">
        <f t="shared" si="130"/>
        <v>439940240</v>
      </c>
      <c r="AZ569" s="2">
        <f t="shared" si="130"/>
        <v>55000</v>
      </c>
      <c r="BA569" s="2">
        <f t="shared" si="130"/>
        <v>6350300</v>
      </c>
      <c r="BB569" s="2">
        <f t="shared" si="130"/>
        <v>0</v>
      </c>
      <c r="BC569" s="2">
        <f t="shared" si="130"/>
        <v>61231300</v>
      </c>
      <c r="BD569" s="2">
        <f t="shared" si="130"/>
        <v>176203730</v>
      </c>
      <c r="BE569" s="2">
        <f t="shared" si="130"/>
        <v>77435500</v>
      </c>
      <c r="BF569" s="2">
        <f t="shared" si="130"/>
        <v>15552150</v>
      </c>
      <c r="BG569" s="2">
        <f t="shared" si="130"/>
        <v>16029900</v>
      </c>
      <c r="BH569" s="2">
        <f t="shared" si="130"/>
        <v>28376900</v>
      </c>
      <c r="BI569" s="2">
        <f t="shared" si="130"/>
        <v>230084100</v>
      </c>
      <c r="BJ569" s="2">
        <f t="shared" si="130"/>
        <v>1172109120</v>
      </c>
    </row>
  </sheetData>
  <printOptions/>
  <pageMargins left="0.38" right="0.28" top="1" bottom="1" header="0.5" footer="0.5"/>
  <pageSetup horizontalDpi="600" verticalDpi="600" orientation="landscape" scale="93" r:id="rId1"/>
  <headerFooter alignWithMargins="0">
    <oddHeader xml:space="preserve">&amp;L&amp;D&amp;C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Department, 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 Papadopoulos</dc:creator>
  <cp:keywords/>
  <dc:description/>
  <cp:lastModifiedBy>Mark Brodowski</cp:lastModifiedBy>
  <cp:lastPrinted>2010-01-13T18:27:37Z</cp:lastPrinted>
  <dcterms:created xsi:type="dcterms:W3CDTF">2006-10-13T14:56:13Z</dcterms:created>
  <dcterms:modified xsi:type="dcterms:W3CDTF">2010-02-25T15:22:08Z</dcterms:modified>
  <cp:category/>
  <cp:version/>
  <cp:contentType/>
  <cp:contentStatus/>
</cp:coreProperties>
</file>